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1880" windowHeight="6090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'Berechnung'!$I$46</definedName>
    <definedName name="AnzWeitereBerechtigte">'Berechnung'!#REF!</definedName>
    <definedName name="AuswBeitragsstufe">'Auswahlwerte'!$E$1</definedName>
    <definedName name="Bedarf">'Berechnung'!$I$18</definedName>
    <definedName name="BeginnDat">'Berechnung'!$I$7</definedName>
    <definedName name="BeiträgeAlter">'Berechnung'!$I$32</definedName>
    <definedName name="BeiträgeArbeitslosigkeit">'Berechnung'!$I$35</definedName>
    <definedName name="BeiträgeKrankheit">'Berechnung'!$I$33</definedName>
    <definedName name="BeiträgePflege">'Berechnung'!$I$34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'Berechnung'!$B$41</definedName>
    <definedName name="BezBelastung2">'Berechnung'!$B$42</definedName>
    <definedName name="BezBelastung3">'Berechnung'!$B$43</definedName>
    <definedName name="BezSonstiges1">'Berechnung'!$C$24</definedName>
    <definedName name="BezSonstiges2">'Berechnung'!$C$25</definedName>
    <definedName name="_xlnm.Print_Area" localSheetId="0">'Berechnung'!$B$1:$J$69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$5,'Berechnung'!$I$7,'Berechnung'!$C$5:$F$7,'Berechnung'!$C$24:$F$25,'Berechnung'!$I$23:$I$25,'Berechnung'!#REF!,'Berechnung'!#REF!,'Berechnung'!$I$32:$I$35,'Berechnung'!$C$32:$F$35,'Berechnung'!$B$41:$D$43,'Berechnung'!$G$41:$G$43,'Berechnung'!$I$46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'Berechnung'!$I$23</definedName>
    <definedName name="GebDatJM">'Berechnung'!$I$5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'Berechnung'!$I$26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'Berechnung'!$C$7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'Berechnung'!$I$50</definedName>
    <definedName name="NachgewBelastung1">'Berechnung'!$G$41</definedName>
    <definedName name="NachgewBelastung2">'Berechnung'!$G$42</definedName>
    <definedName name="NachgewBelastung3">'Berechnung'!$G$43</definedName>
    <definedName name="NachgewBelastungGesamt">'Berechnung'!$G$44</definedName>
    <definedName name="NachgewBerBedAufwend">'Berechnung'!#REF!</definedName>
    <definedName name="NameJM">'Berechnung'!$C$5</definedName>
    <definedName name="NameKBPfl">'Berechnung'!#REF!</definedName>
    <definedName name="PauschaleWeitereBelastungen">'Berechnung'!$G$38</definedName>
    <definedName name="PauschBerBedAufwend">'Berechnung'!#REF!</definedName>
    <definedName name="PflichtbeiträgeSV">'Berechnung'!$I$30</definedName>
    <definedName name="ReduzierterKB">'Berechnung'!#REF!</definedName>
    <definedName name="Selbstbehalt">'Berechnung'!#REF!</definedName>
    <definedName name="Sonstiges1">'Berechnung'!$I$24</definedName>
    <definedName name="Sonstiges2">'Berechnung'!$I$25</definedName>
    <definedName name="Steuern">'Berechnung'!$I$29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'Berechnung'!$I$36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<sst xmlns="http://schemas.openxmlformats.org/spreadsheetml/2006/main" count="115" uniqueCount="91">
  <si>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</si>
  <si>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</si>
  <si>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</si>
  <si>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</si>
  <si>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</si>
  <si>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</si>
  <si>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</si>
  <si>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</si>
  <si>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</si>
  <si>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</si>
  <si>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</si>
  <si>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</si>
  <si>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</si>
  <si>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</si>
  <si>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</si>
  <si>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</si>
  <si>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</si>
  <si>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</si>
  <si>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</si>
  <si>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Berechnung des Einkommens (§ 93 SGB VIII)</t>
  </si>
  <si>
    <t>Gesamteinkommen</t>
  </si>
  <si>
    <t>+</t>
  </si>
  <si>
    <t>Beiträge (soweit angemessen) zur Absicherung der Risiken</t>
  </si>
  <si>
    <t>Alter</t>
  </si>
  <si>
    <t>Krankheit</t>
  </si>
  <si>
    <t>Pflegebedürftigkeit</t>
  </si>
  <si>
    <t>Arbeitslosigkeit</t>
  </si>
  <si>
    <t>Verbleibendes Einkommen</t>
  </si>
  <si>
    <t>./.</t>
  </si>
  <si>
    <t>Betrag</t>
  </si>
  <si>
    <t>hiervon 25 % Pauschale für weitere Belastungen</t>
  </si>
  <si>
    <t>Nachgewiesene Belastungen gesamt</t>
  </si>
  <si>
    <t>Anzuerkennende Belastungen</t>
  </si>
  <si>
    <t>Belastungen (keine Kosten der Unterkunft)</t>
  </si>
  <si>
    <r>
      <t>oder</t>
    </r>
    <r>
      <rPr>
        <sz val="10"/>
        <rFont val="Arial"/>
        <family val="2"/>
      </rPr>
      <t xml:space="preserve"> nach Grund u. Höhe angemessene</t>
    </r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</si>
  <si>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</si>
  <si>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</si>
  <si>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</si>
  <si>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</si>
  <si>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</si>
  <si>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</si>
  <si>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</si>
  <si>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</si>
  <si>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</si>
  <si>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</si>
  <si>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</si>
  <si>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</si>
  <si>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</si>
  <si>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</si>
  <si>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</si>
  <si>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</si>
  <si>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</si>
  <si>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</si>
  <si>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</si>
  <si>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</si>
  <si>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</si>
  <si>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</si>
  <si>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</si>
  <si>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</si>
  <si>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</si>
  <si>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</si>
  <si>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</si>
  <si>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</si>
  <si>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</si>
  <si>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</si>
  <si>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Als Kostenbeitrag einzusetzendes Einkommen</t>
  </si>
  <si>
    <t>*) Geldleistungen, die dem gleichen Zweck wie die Jugendhilfe dienen, zählen nicht zum Einkommen. Sie sind unabhängig</t>
  </si>
  <si>
    <t>von einem Kostenbeitrag einzusetzen.</t>
  </si>
  <si>
    <t>Erwerbseinkommen brutto</t>
  </si>
  <si>
    <t>Sonstiges *)</t>
  </si>
  <si>
    <t>Auf das Gesamteinkommen gezahlte Steuern</t>
  </si>
  <si>
    <t>Pflichtbeiträge zur Sozialversicherung (KV/PV/RV/AV)</t>
  </si>
  <si>
    <t>Bedarf</t>
  </si>
  <si>
    <t>Eckregelsatz Haushaltsvorstand</t>
  </si>
  <si>
    <t>§ 28 SGB XII</t>
  </si>
  <si>
    <t>evtl. Mehrbedarf</t>
  </si>
  <si>
    <t>§ 30 SGB XII</t>
  </si>
  <si>
    <t>Kosten der Unterkunft (KdU)</t>
  </si>
  <si>
    <t>Kaltmiete</t>
  </si>
  <si>
    <t>Nebenkosten</t>
  </si>
  <si>
    <t>abzüglich Energiepauschale</t>
  </si>
  <si>
    <t>KdU</t>
  </si>
  <si>
    <t>Summe Bedarf</t>
  </si>
  <si>
    <t>Auszuzahlender Betrag</t>
  </si>
  <si>
    <t>Auszuzahlender Betrag bei betreutem Wohnen</t>
  </si>
  <si>
    <t>Bedarf bei betreutem Wohnen</t>
  </si>
  <si>
    <t>Kostenbeitragsberechnung - Betreutes Wohnen</t>
  </si>
  <si>
    <t xml:space="preserve">Kostenbeitrag des jungen Menschen nach Maßgabe der §§ 91 bis 94 SGB VIII  </t>
  </si>
  <si>
    <r>
      <t xml:space="preserve">Sofern der </t>
    </r>
    <r>
      <rPr>
        <b/>
        <sz val="10"/>
        <rFont val="Arial"/>
        <family val="2"/>
      </rPr>
      <t>volljährige</t>
    </r>
    <r>
      <rPr>
        <sz val="10"/>
        <rFont val="Arial"/>
        <family val="2"/>
      </rPr>
      <t xml:space="preserve"> junge Mensch/der </t>
    </r>
    <r>
      <rPr>
        <b/>
        <sz val="10"/>
        <rFont val="Arial"/>
        <family val="2"/>
      </rPr>
      <t>volljährige</t>
    </r>
    <r>
      <rPr>
        <sz val="10"/>
        <rFont val="Arial"/>
        <family val="2"/>
      </rPr>
      <t xml:space="preserve"> Leistungsberechtigte nach § 19 SGB VIII über Vermögen </t>
    </r>
  </si>
  <si>
    <t xml:space="preserve">verfügt, ist dies nach Maßgabe des § 94 Abs. 6 SGB VIII zusätzlich einzusetzen. </t>
  </si>
  <si>
    <t>Anlage 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</si>
</sst>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164" fontId="5" fillId="33" borderId="0" xfId="0" applyNumberFormat="1" applyFont="1" applyFill="1" applyAlignment="1" applyProtection="1">
      <alignment vertical="center"/>
      <protection hidden="1"/>
    </xf>
    <xf numFmtId="164" fontId="0" fillId="33" borderId="0" xfId="0" applyNumberFormat="1" applyFont="1" applyFill="1" applyAlignment="1" applyProtection="1">
      <alignment vertical="center"/>
      <protection hidden="1"/>
    </xf>
    <xf numFmtId="164" fontId="0" fillId="33" borderId="0" xfId="0" applyNumberFormat="1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164" fontId="0" fillId="33" borderId="0" xfId="0" applyNumberFormat="1" applyFont="1" applyFill="1" applyBorder="1" applyAlignment="1" applyProtection="1">
      <alignment horizontal="center" vertical="center"/>
      <protection hidden="1"/>
    </xf>
    <xf numFmtId="164" fontId="0" fillId="33" borderId="0" xfId="0" applyNumberFormat="1" applyFont="1" applyFill="1" applyAlignment="1" applyProtection="1">
      <alignment horizontal="right" vertical="center"/>
      <protection hidden="1"/>
    </xf>
    <xf numFmtId="164" fontId="0" fillId="33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ont="1" applyFill="1" applyAlignment="1" applyProtection="1">
      <alignment horizontal="right"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horizontal="center" vertical="center"/>
      <protection hidden="1"/>
    </xf>
    <xf numFmtId="0" fontId="3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 locked="0"/>
    </xf>
    <xf numFmtId="164" fontId="0" fillId="0" borderId="12" xfId="0" applyNumberFormat="1" applyFont="1" applyFill="1" applyBorder="1" applyAlignment="1" applyProtection="1">
      <alignment vertical="center"/>
      <protection hidden="1" locked="0"/>
    </xf>
    <xf numFmtId="164" fontId="0" fillId="0" borderId="0" xfId="0" applyNumberFormat="1" applyFont="1" applyFill="1" applyAlignment="1" applyProtection="1">
      <alignment horizontal="right" vertical="center"/>
      <protection hidden="1" locked="0"/>
    </xf>
    <xf numFmtId="164" fontId="0" fillId="0" borderId="12" xfId="0" applyNumberFormat="1" applyFont="1" applyFill="1" applyBorder="1" applyAlignment="1" applyProtection="1">
      <alignment horizontal="right" vertical="center"/>
      <protection hidden="1" locked="0"/>
    </xf>
    <xf numFmtId="166" fontId="5" fillId="0" borderId="0" xfId="0" applyNumberFormat="1" applyFont="1" applyFill="1" applyAlignment="1" applyProtection="1">
      <alignment horizontal="right" vertical="center"/>
      <protection hidden="1" locked="0"/>
    </xf>
    <xf numFmtId="49" fontId="5" fillId="35" borderId="0" xfId="0" applyNumberFormat="1" applyFont="1" applyFill="1" applyBorder="1" applyAlignment="1" applyProtection="1">
      <alignment horizontal="left" vertical="center"/>
      <protection hidden="1"/>
    </xf>
    <xf numFmtId="49" fontId="0" fillId="35" borderId="0" xfId="0" applyNumberFormat="1" applyFont="1" applyFill="1" applyBorder="1" applyAlignment="1" applyProtection="1">
      <alignment horizontal="left" vertical="center"/>
      <protection hidden="1"/>
    </xf>
    <xf numFmtId="166" fontId="5" fillId="35" borderId="0" xfId="0" applyNumberFormat="1" applyFont="1" applyFill="1" applyAlignment="1" applyProtection="1">
      <alignment horizontal="right" vertical="center"/>
      <protection hidden="1"/>
    </xf>
    <xf numFmtId="164" fontId="0" fillId="36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4" fontId="0" fillId="34" borderId="0" xfId="0" applyNumberFormat="1" applyFont="1" applyFill="1" applyAlignment="1" applyProtection="1">
      <alignment horizontal="right"/>
      <protection hidden="1"/>
    </xf>
    <xf numFmtId="4" fontId="0" fillId="34" borderId="0" xfId="0" applyNumberFormat="1" applyFont="1" applyFill="1" applyBorder="1" applyAlignment="1" applyProtection="1">
      <alignment/>
      <protection hidden="1"/>
    </xf>
    <xf numFmtId="49" fontId="0" fillId="34" borderId="0" xfId="0" applyNumberFormat="1" applyFont="1" applyFill="1" applyAlignment="1" applyProtection="1">
      <alignment vertical="center"/>
      <protection hidden="1"/>
    </xf>
    <xf numFmtId="4" fontId="0" fillId="34" borderId="0" xfId="60" applyNumberFormat="1" applyFont="1" applyFill="1" applyBorder="1" applyAlignment="1" applyProtection="1">
      <alignment horizontal="right"/>
      <protection hidden="1"/>
    </xf>
    <xf numFmtId="0" fontId="5" fillId="34" borderId="0" xfId="0" applyFont="1" applyFill="1" applyBorder="1" applyAlignment="1" applyProtection="1">
      <alignment/>
      <protection hidden="1"/>
    </xf>
    <xf numFmtId="4" fontId="0" fillId="34" borderId="12" xfId="0" applyNumberFormat="1" applyFont="1" applyFill="1" applyBorder="1" applyAlignment="1" applyProtection="1">
      <alignment/>
      <protection hidden="1"/>
    </xf>
    <xf numFmtId="4" fontId="5" fillId="34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 locked="0"/>
    </xf>
    <xf numFmtId="4" fontId="0" fillId="0" borderId="12" xfId="0" applyNumberFormat="1" applyFont="1" applyFill="1" applyBorder="1" applyAlignment="1" applyProtection="1">
      <alignment/>
      <protection hidden="1" locked="0"/>
    </xf>
    <xf numFmtId="164" fontId="0" fillId="36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64" fontId="5" fillId="33" borderId="17" xfId="0" applyNumberFormat="1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164" fontId="5" fillId="33" borderId="20" xfId="0" applyNumberFormat="1" applyFont="1" applyFill="1" applyBorder="1" applyAlignment="1" applyProtection="1">
      <alignment vertical="center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0" fontId="0" fillId="36" borderId="14" xfId="0" applyFont="1" applyFill="1" applyBorder="1" applyAlignment="1" applyProtection="1">
      <alignment vertical="center"/>
      <protection hidden="1"/>
    </xf>
    <xf numFmtId="0" fontId="0" fillId="36" borderId="14" xfId="0" applyFont="1" applyFill="1" applyBorder="1" applyAlignment="1" applyProtection="1">
      <alignment horizontal="center" vertical="center"/>
      <protection hidden="1"/>
    </xf>
    <xf numFmtId="164" fontId="0" fillId="36" borderId="15" xfId="0" applyNumberFormat="1" applyFont="1" applyFill="1" applyBorder="1" applyAlignment="1" applyProtection="1">
      <alignment vertical="center"/>
      <protection hidden="1"/>
    </xf>
    <xf numFmtId="0" fontId="5" fillId="36" borderId="16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164" fontId="5" fillId="36" borderId="17" xfId="0" applyNumberFormat="1" applyFont="1" applyFill="1" applyBorder="1" applyAlignment="1" applyProtection="1">
      <alignment vertical="center"/>
      <protection hidden="1"/>
    </xf>
    <xf numFmtId="0" fontId="5" fillId="36" borderId="18" xfId="0" applyFont="1" applyFill="1" applyBorder="1" applyAlignment="1" applyProtection="1">
      <alignment vertical="center"/>
      <protection hidden="1"/>
    </xf>
    <xf numFmtId="0" fontId="0" fillId="36" borderId="19" xfId="0" applyFont="1" applyFill="1" applyBorder="1" applyAlignment="1" applyProtection="1">
      <alignment vertical="center"/>
      <protection hidden="1"/>
    </xf>
    <xf numFmtId="0" fontId="0" fillId="36" borderId="19" xfId="0" applyFont="1" applyFill="1" applyBorder="1" applyAlignment="1" applyProtection="1">
      <alignment horizontal="center" vertical="center"/>
      <protection hidden="1"/>
    </xf>
    <xf numFmtId="164" fontId="5" fillId="36" borderId="20" xfId="0" applyNumberFormat="1" applyFont="1" applyFill="1" applyBorder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 locked="0"/>
    </xf>
    <xf numFmtId="49" fontId="5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4.28125" style="34" customWidth="1"/>
    <col min="2" max="2" width="17.0039062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28125" style="34" customWidth="1"/>
    <col min="7" max="7" width="12.140625" style="34" customWidth="1"/>
    <col min="8" max="8" width="3.140625" style="35" customWidth="1"/>
    <col min="9" max="9" width="15.00390625" style="34" customWidth="1"/>
    <col min="10" max="10" width="4.00390625" style="34" customWidth="1"/>
    <col min="11" max="16384" width="11.421875" style="34" customWidth="1"/>
  </cols>
  <sheetData>
    <row r="1" spans="1:10" ht="18">
      <c r="A1" s="49"/>
      <c r="B1" s="50" t="s">
        <v>86</v>
      </c>
      <c r="C1" s="49"/>
      <c r="D1" s="49"/>
      <c r="E1" s="49"/>
      <c r="F1" s="49"/>
      <c r="G1" s="49"/>
      <c r="H1" s="51"/>
      <c r="I1" s="113" t="s">
        <v>90</v>
      </c>
      <c r="J1" s="49"/>
    </row>
    <row r="2" spans="1:10" ht="12.75">
      <c r="A2" s="49"/>
      <c r="B2" s="52" t="s">
        <v>87</v>
      </c>
      <c r="C2" s="49"/>
      <c r="D2" s="49"/>
      <c r="E2" s="49"/>
      <c r="F2" s="49"/>
      <c r="G2" s="49"/>
      <c r="H2" s="51"/>
      <c r="I2" s="49"/>
      <c r="J2" s="49"/>
    </row>
    <row r="3" spans="1:10" ht="12.75">
      <c r="A3" s="49"/>
      <c r="B3" s="52"/>
      <c r="C3" s="49"/>
      <c r="D3" s="49"/>
      <c r="E3" s="49"/>
      <c r="F3" s="49"/>
      <c r="G3" s="49"/>
      <c r="H3" s="51"/>
      <c r="I3" s="49"/>
      <c r="J3" s="49"/>
    </row>
    <row r="4" spans="1:10" s="36" customFormat="1" ht="8.25">
      <c r="A4" s="53"/>
      <c r="B4" s="53"/>
      <c r="C4" s="53"/>
      <c r="D4" s="53"/>
      <c r="E4" s="53"/>
      <c r="F4" s="53"/>
      <c r="G4" s="53"/>
      <c r="H4" s="54"/>
      <c r="I4" s="53"/>
      <c r="J4" s="53"/>
    </row>
    <row r="5" spans="1:10" ht="12.75">
      <c r="A5" s="49"/>
      <c r="B5" s="55" t="s">
        <v>40</v>
      </c>
      <c r="C5" s="115"/>
      <c r="D5" s="115"/>
      <c r="E5" s="115"/>
      <c r="F5" s="115"/>
      <c r="G5" s="49"/>
      <c r="H5" s="56" t="s">
        <v>9</v>
      </c>
      <c r="I5" s="67"/>
      <c r="J5" s="49"/>
    </row>
    <row r="6" spans="1:10" ht="12.75">
      <c r="A6" s="49"/>
      <c r="B6" s="55"/>
      <c r="C6" s="68"/>
      <c r="D6" s="69"/>
      <c r="E6" s="68"/>
      <c r="F6" s="68"/>
      <c r="G6" s="49"/>
      <c r="H6" s="56"/>
      <c r="I6" s="70"/>
      <c r="J6" s="49"/>
    </row>
    <row r="7" spans="1:10" ht="12.75">
      <c r="A7" s="49"/>
      <c r="B7" s="49" t="s">
        <v>64</v>
      </c>
      <c r="C7" s="115"/>
      <c r="D7" s="115"/>
      <c r="E7" s="115"/>
      <c r="F7" s="115"/>
      <c r="G7" s="49"/>
      <c r="H7" s="57" t="s">
        <v>41</v>
      </c>
      <c r="I7" s="67"/>
      <c r="J7" s="49"/>
    </row>
    <row r="8" spans="1:10" ht="12.75">
      <c r="A8" s="49"/>
      <c r="B8" s="49"/>
      <c r="C8" s="49"/>
      <c r="D8" s="49"/>
      <c r="E8" s="49"/>
      <c r="F8" s="49"/>
      <c r="G8" s="49"/>
      <c r="H8" s="51"/>
      <c r="I8" s="49"/>
      <c r="J8" s="49"/>
    </row>
    <row r="9" spans="1:10" ht="12.75">
      <c r="A9" s="73"/>
      <c r="B9" s="73"/>
      <c r="C9" s="73"/>
      <c r="D9" s="73"/>
      <c r="E9" s="73"/>
      <c r="F9" s="73"/>
      <c r="G9" s="73"/>
      <c r="H9" s="74"/>
      <c r="I9" s="73"/>
      <c r="J9" s="73"/>
    </row>
    <row r="10" spans="1:10" ht="15.75">
      <c r="A10" s="73"/>
      <c r="B10" s="75" t="s">
        <v>85</v>
      </c>
      <c r="C10" s="73"/>
      <c r="D10" s="73"/>
      <c r="E10" s="73"/>
      <c r="F10" s="73"/>
      <c r="G10" s="73"/>
      <c r="H10" s="74"/>
      <c r="I10" s="73"/>
      <c r="J10" s="73"/>
    </row>
    <row r="11" spans="1:10" ht="12.75">
      <c r="A11" s="73"/>
      <c r="B11" s="73"/>
      <c r="C11" s="73"/>
      <c r="D11" s="73"/>
      <c r="E11" s="73"/>
      <c r="F11" s="73"/>
      <c r="G11" s="73"/>
      <c r="H11" s="74"/>
      <c r="I11" s="73"/>
      <c r="J11" s="73"/>
    </row>
    <row r="12" spans="1:10" ht="12.75">
      <c r="A12" s="73"/>
      <c r="B12" s="76" t="s">
        <v>73</v>
      </c>
      <c r="C12" s="77"/>
      <c r="D12" s="77"/>
      <c r="E12" s="78" t="s">
        <v>74</v>
      </c>
      <c r="F12" s="73"/>
      <c r="G12" s="79"/>
      <c r="H12" s="74"/>
      <c r="I12" s="86">
        <v>0</v>
      </c>
      <c r="J12" s="73"/>
    </row>
    <row r="13" spans="1:10" ht="12.75">
      <c r="A13" s="73"/>
      <c r="B13" s="76" t="s">
        <v>75</v>
      </c>
      <c r="C13" s="77"/>
      <c r="D13" s="77"/>
      <c r="E13" s="78" t="s">
        <v>76</v>
      </c>
      <c r="F13" s="73"/>
      <c r="G13" s="79"/>
      <c r="H13" s="74"/>
      <c r="I13" s="86">
        <v>0</v>
      </c>
      <c r="J13" s="73"/>
    </row>
    <row r="14" spans="1:10" ht="12.75">
      <c r="A14" s="73"/>
      <c r="B14" s="76" t="s">
        <v>77</v>
      </c>
      <c r="C14" s="77"/>
      <c r="D14" s="77" t="s">
        <v>78</v>
      </c>
      <c r="E14" s="77"/>
      <c r="F14" s="81"/>
      <c r="G14" s="86">
        <v>0</v>
      </c>
      <c r="H14" s="74"/>
      <c r="I14" s="82"/>
      <c r="J14" s="73"/>
    </row>
    <row r="15" spans="1:10" ht="12.75">
      <c r="A15" s="73"/>
      <c r="B15" s="83"/>
      <c r="C15" s="77"/>
      <c r="D15" s="77" t="s">
        <v>79</v>
      </c>
      <c r="E15" s="77"/>
      <c r="F15" s="81" t="s">
        <v>21</v>
      </c>
      <c r="G15" s="86">
        <v>0</v>
      </c>
      <c r="H15" s="74"/>
      <c r="I15" s="79"/>
      <c r="J15" s="73"/>
    </row>
    <row r="16" spans="1:10" ht="12.75">
      <c r="A16" s="73"/>
      <c r="B16" s="83"/>
      <c r="C16" s="77"/>
      <c r="D16" s="77" t="s">
        <v>80</v>
      </c>
      <c r="E16" s="77"/>
      <c r="F16" s="81" t="s">
        <v>28</v>
      </c>
      <c r="G16" s="87">
        <v>0</v>
      </c>
      <c r="H16" s="74"/>
      <c r="I16" s="79"/>
      <c r="J16" s="73"/>
    </row>
    <row r="17" spans="1:10" ht="12.75">
      <c r="A17" s="73"/>
      <c r="B17" s="77"/>
      <c r="C17" s="77"/>
      <c r="D17" s="77" t="s">
        <v>81</v>
      </c>
      <c r="E17" s="77"/>
      <c r="F17" s="73"/>
      <c r="G17" s="80">
        <f>G14+G15-G16</f>
        <v>0</v>
      </c>
      <c r="H17" s="74"/>
      <c r="I17" s="84">
        <f>G17</f>
        <v>0</v>
      </c>
      <c r="J17" s="73"/>
    </row>
    <row r="18" spans="1:10" ht="12.75">
      <c r="A18" s="73"/>
      <c r="B18" s="83" t="s">
        <v>82</v>
      </c>
      <c r="C18" s="77"/>
      <c r="D18" s="77"/>
      <c r="E18" s="77"/>
      <c r="F18" s="73"/>
      <c r="G18" s="79"/>
      <c r="H18" s="74"/>
      <c r="I18" s="85">
        <f>I12+I13+I17</f>
        <v>0</v>
      </c>
      <c r="J18" s="73"/>
    </row>
    <row r="19" spans="1:10" ht="12.75">
      <c r="A19" s="73"/>
      <c r="B19" s="73"/>
      <c r="C19" s="73"/>
      <c r="D19" s="73"/>
      <c r="E19" s="73"/>
      <c r="F19" s="73"/>
      <c r="G19" s="73"/>
      <c r="H19" s="74"/>
      <c r="I19" s="73"/>
      <c r="J19" s="73"/>
    </row>
    <row r="20" spans="1:10" ht="12.75">
      <c r="A20" s="37"/>
      <c r="B20" s="37"/>
      <c r="C20" s="37"/>
      <c r="D20" s="37"/>
      <c r="E20" s="37"/>
      <c r="F20" s="37"/>
      <c r="G20" s="37"/>
      <c r="H20" s="38"/>
      <c r="I20" s="37"/>
      <c r="J20" s="37"/>
    </row>
    <row r="21" spans="1:10" ht="15.75">
      <c r="A21" s="37"/>
      <c r="B21" s="39" t="s">
        <v>19</v>
      </c>
      <c r="C21" s="37"/>
      <c r="D21" s="37"/>
      <c r="E21" s="37"/>
      <c r="F21" s="37"/>
      <c r="G21" s="37"/>
      <c r="H21" s="38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8"/>
      <c r="I22" s="37"/>
      <c r="J22" s="37"/>
    </row>
    <row r="23" spans="1:10" ht="12.75">
      <c r="A23" s="37"/>
      <c r="B23" s="37" t="s">
        <v>68</v>
      </c>
      <c r="C23" s="37"/>
      <c r="D23" s="37"/>
      <c r="E23" s="37"/>
      <c r="F23" s="37"/>
      <c r="G23" s="37"/>
      <c r="H23" s="38"/>
      <c r="I23" s="72">
        <v>0</v>
      </c>
      <c r="J23" s="37"/>
    </row>
    <row r="24" spans="1:10" ht="12.75">
      <c r="A24" s="37"/>
      <c r="B24" s="37" t="s">
        <v>69</v>
      </c>
      <c r="C24" s="114"/>
      <c r="D24" s="114"/>
      <c r="E24" s="114"/>
      <c r="F24" s="114"/>
      <c r="G24" s="37"/>
      <c r="H24" s="38" t="s">
        <v>21</v>
      </c>
      <c r="I24" s="63">
        <v>0</v>
      </c>
      <c r="J24" s="37"/>
    </row>
    <row r="25" spans="1:10" ht="12.75">
      <c r="A25" s="37"/>
      <c r="B25" s="37" t="s">
        <v>69</v>
      </c>
      <c r="C25" s="114"/>
      <c r="D25" s="114"/>
      <c r="E25" s="114"/>
      <c r="F25" s="114"/>
      <c r="G25" s="37"/>
      <c r="H25" s="38" t="s">
        <v>21</v>
      </c>
      <c r="I25" s="64">
        <v>0</v>
      </c>
      <c r="J25" s="37"/>
    </row>
    <row r="26" spans="1:10" ht="12.75">
      <c r="A26" s="37"/>
      <c r="B26" s="40" t="s">
        <v>20</v>
      </c>
      <c r="C26" s="37"/>
      <c r="D26" s="37"/>
      <c r="E26" s="37"/>
      <c r="F26" s="37"/>
      <c r="G26" s="37"/>
      <c r="H26" s="38"/>
      <c r="I26" s="41">
        <f>ErwerbseinkommenBrutto+Sonstiges1+Sonstiges2</f>
        <v>0</v>
      </c>
      <c r="J26" s="37"/>
    </row>
    <row r="27" spans="1:10" ht="12.75">
      <c r="A27" s="37"/>
      <c r="B27" s="40"/>
      <c r="C27" s="37"/>
      <c r="D27" s="37"/>
      <c r="E27" s="37"/>
      <c r="F27" s="37"/>
      <c r="G27" s="37"/>
      <c r="H27" s="38"/>
      <c r="I27" s="41"/>
      <c r="J27" s="37"/>
    </row>
    <row r="28" spans="1:10" ht="12.75">
      <c r="A28" s="37"/>
      <c r="B28" s="40"/>
      <c r="C28" s="37"/>
      <c r="D28" s="37"/>
      <c r="E28" s="37"/>
      <c r="F28" s="37"/>
      <c r="G28" s="37"/>
      <c r="H28" s="38"/>
      <c r="I28" s="41"/>
      <c r="J28" s="37"/>
    </row>
    <row r="29" spans="1:10" ht="12.75">
      <c r="A29" s="37"/>
      <c r="B29" s="37" t="s">
        <v>70</v>
      </c>
      <c r="C29" s="37"/>
      <c r="D29" s="37"/>
      <c r="E29" s="37"/>
      <c r="F29" s="37"/>
      <c r="G29" s="37"/>
      <c r="H29" s="38" t="s">
        <v>28</v>
      </c>
      <c r="I29" s="63">
        <v>0</v>
      </c>
      <c r="J29" s="37"/>
    </row>
    <row r="30" spans="1:10" ht="12.75">
      <c r="A30" s="37"/>
      <c r="B30" s="37" t="s">
        <v>71</v>
      </c>
      <c r="C30" s="37"/>
      <c r="D30" s="37"/>
      <c r="E30" s="37"/>
      <c r="F30" s="37"/>
      <c r="G30" s="37"/>
      <c r="H30" s="38" t="s">
        <v>28</v>
      </c>
      <c r="I30" s="63">
        <v>0</v>
      </c>
      <c r="J30" s="37"/>
    </row>
    <row r="31" spans="1:10" ht="12.75">
      <c r="A31" s="37"/>
      <c r="B31" s="37" t="s">
        <v>22</v>
      </c>
      <c r="C31" s="37"/>
      <c r="D31" s="37"/>
      <c r="E31" s="37"/>
      <c r="F31" s="37"/>
      <c r="G31" s="37"/>
      <c r="H31" s="38"/>
      <c r="I31" s="37"/>
      <c r="J31" s="37"/>
    </row>
    <row r="32" spans="1:10" ht="12.75">
      <c r="A32" s="37"/>
      <c r="B32" s="37" t="s">
        <v>23</v>
      </c>
      <c r="C32" s="114"/>
      <c r="D32" s="114"/>
      <c r="E32" s="114"/>
      <c r="F32" s="114"/>
      <c r="G32" s="37"/>
      <c r="H32" s="38" t="s">
        <v>28</v>
      </c>
      <c r="I32" s="63">
        <v>0</v>
      </c>
      <c r="J32" s="37"/>
    </row>
    <row r="33" spans="1:10" ht="12.75">
      <c r="A33" s="37"/>
      <c r="B33" s="37" t="s">
        <v>24</v>
      </c>
      <c r="C33" s="114"/>
      <c r="D33" s="114"/>
      <c r="E33" s="114"/>
      <c r="F33" s="114"/>
      <c r="G33" s="37"/>
      <c r="H33" s="38" t="s">
        <v>28</v>
      </c>
      <c r="I33" s="63">
        <v>0</v>
      </c>
      <c r="J33" s="37"/>
    </row>
    <row r="34" spans="1:10" ht="12.75">
      <c r="A34" s="37"/>
      <c r="B34" s="37" t="s">
        <v>25</v>
      </c>
      <c r="C34" s="114"/>
      <c r="D34" s="114"/>
      <c r="E34" s="114"/>
      <c r="F34" s="114"/>
      <c r="G34" s="37"/>
      <c r="H34" s="38" t="s">
        <v>28</v>
      </c>
      <c r="I34" s="63">
        <v>0</v>
      </c>
      <c r="J34" s="37"/>
    </row>
    <row r="35" spans="1:10" ht="12.75">
      <c r="A35" s="37"/>
      <c r="B35" s="37" t="s">
        <v>26</v>
      </c>
      <c r="C35" s="114"/>
      <c r="D35" s="114"/>
      <c r="E35" s="114"/>
      <c r="F35" s="114"/>
      <c r="G35" s="37"/>
      <c r="H35" s="38" t="s">
        <v>28</v>
      </c>
      <c r="I35" s="64">
        <v>0</v>
      </c>
      <c r="J35" s="37"/>
    </row>
    <row r="36" spans="1:10" ht="12.75">
      <c r="A36" s="37"/>
      <c r="B36" s="40" t="s">
        <v>27</v>
      </c>
      <c r="C36" s="37"/>
      <c r="D36" s="37"/>
      <c r="E36" s="37"/>
      <c r="F36" s="37"/>
      <c r="G36" s="37"/>
      <c r="H36" s="38"/>
      <c r="I36" s="41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6" s="37"/>
    </row>
    <row r="37" spans="1:10" ht="12.75">
      <c r="A37" s="37"/>
      <c r="B37" s="37"/>
      <c r="C37" s="37"/>
      <c r="D37" s="37"/>
      <c r="E37" s="37"/>
      <c r="F37" s="37"/>
      <c r="G37" s="37"/>
      <c r="H37" s="38"/>
      <c r="I37" s="37"/>
      <c r="J37" s="37"/>
    </row>
    <row r="38" spans="1:10" ht="12.75">
      <c r="A38" s="37"/>
      <c r="B38" s="37" t="s">
        <v>30</v>
      </c>
      <c r="C38" s="37"/>
      <c r="D38" s="37"/>
      <c r="E38" s="37"/>
      <c r="F38" s="37"/>
      <c r="G38" s="42">
        <f>ROUND(VerbleibendesEinkommen*25/100,2)</f>
        <v>0</v>
      </c>
      <c r="H38" s="43"/>
      <c r="I38" s="37"/>
      <c r="J38" s="37"/>
    </row>
    <row r="39" spans="1:10" ht="12.75">
      <c r="A39" s="37"/>
      <c r="B39" s="44" t="s">
        <v>34</v>
      </c>
      <c r="C39" s="37"/>
      <c r="D39" s="37"/>
      <c r="E39" s="37"/>
      <c r="F39" s="37"/>
      <c r="G39" s="37"/>
      <c r="H39" s="38"/>
      <c r="I39" s="37"/>
      <c r="J39" s="37"/>
    </row>
    <row r="40" spans="1:10" ht="12.75">
      <c r="A40" s="37"/>
      <c r="B40" s="37" t="s">
        <v>33</v>
      </c>
      <c r="C40" s="37"/>
      <c r="D40" s="37"/>
      <c r="E40" s="37"/>
      <c r="F40" s="37"/>
      <c r="G40" s="45" t="s">
        <v>29</v>
      </c>
      <c r="H40" s="38"/>
      <c r="I40" s="37"/>
      <c r="J40" s="37"/>
    </row>
    <row r="41" spans="1:10" ht="12.75">
      <c r="A41" s="37"/>
      <c r="B41" s="114"/>
      <c r="C41" s="114"/>
      <c r="D41" s="114"/>
      <c r="E41" s="37"/>
      <c r="F41" s="37"/>
      <c r="G41" s="65">
        <v>0</v>
      </c>
      <c r="H41" s="43"/>
      <c r="I41" s="37"/>
      <c r="J41" s="37"/>
    </row>
    <row r="42" spans="1:10" ht="12.75">
      <c r="A42" s="37"/>
      <c r="B42" s="114"/>
      <c r="C42" s="114"/>
      <c r="D42" s="114"/>
      <c r="E42" s="45"/>
      <c r="F42" s="38" t="s">
        <v>21</v>
      </c>
      <c r="G42" s="65">
        <v>0</v>
      </c>
      <c r="H42" s="43"/>
      <c r="I42" s="37"/>
      <c r="J42" s="37"/>
    </row>
    <row r="43" spans="1:10" ht="12.75">
      <c r="A43" s="37"/>
      <c r="B43" s="114"/>
      <c r="C43" s="114"/>
      <c r="D43" s="114"/>
      <c r="E43" s="45"/>
      <c r="F43" s="38" t="s">
        <v>21</v>
      </c>
      <c r="G43" s="66">
        <v>0</v>
      </c>
      <c r="H43" s="46"/>
      <c r="I43" s="37"/>
      <c r="J43" s="37"/>
    </row>
    <row r="44" spans="1:10" ht="12.75">
      <c r="A44" s="37"/>
      <c r="B44" s="37" t="s">
        <v>31</v>
      </c>
      <c r="C44" s="37"/>
      <c r="D44" s="37"/>
      <c r="E44" s="37"/>
      <c r="F44" s="37"/>
      <c r="G44" s="47">
        <f>NachgewBelastung1+NachgewBelastung2+NachgewBelastung3</f>
        <v>0</v>
      </c>
      <c r="H44" s="43"/>
      <c r="I44" s="37"/>
      <c r="J44" s="37"/>
    </row>
    <row r="45" spans="1:10" ht="12.75">
      <c r="A45" s="37"/>
      <c r="B45" s="37"/>
      <c r="C45" s="37"/>
      <c r="D45" s="37"/>
      <c r="E45" s="37"/>
      <c r="F45" s="37"/>
      <c r="G45" s="37"/>
      <c r="H45" s="38"/>
      <c r="I45" s="37"/>
      <c r="J45" s="37"/>
    </row>
    <row r="46" spans="1:10" ht="12.75">
      <c r="A46" s="37"/>
      <c r="B46" s="37" t="s">
        <v>32</v>
      </c>
      <c r="C46" s="37"/>
      <c r="D46" s="48" t="str">
        <f>IF(PauschaleWeitereBelastungen&gt;NachgewBelastungGesamt,"gemäß Pauschale","lt. Nachweisen")</f>
        <v>lt. Nachweisen</v>
      </c>
      <c r="E46" s="37"/>
      <c r="F46" s="37"/>
      <c r="G46" s="37"/>
      <c r="H46" s="38" t="s">
        <v>28</v>
      </c>
      <c r="I46" s="64">
        <f>IF(PauschaleWeitereBelastungen&gt;NachgewBelastungGesamt,PauschaleWeitereBelastungen,NachgewBelastungGesamt)</f>
        <v>0</v>
      </c>
      <c r="J46" s="37"/>
    </row>
    <row r="47" spans="1:10" ht="12.75">
      <c r="A47" s="37"/>
      <c r="B47" s="37"/>
      <c r="C47" s="37"/>
      <c r="D47" s="48"/>
      <c r="E47" s="37"/>
      <c r="F47" s="37"/>
      <c r="G47" s="37"/>
      <c r="H47" s="38"/>
      <c r="I47" s="48"/>
      <c r="J47" s="37"/>
    </row>
    <row r="48" spans="1:10" ht="13.5" thickBot="1">
      <c r="A48" s="37"/>
      <c r="B48" s="37"/>
      <c r="C48" s="37"/>
      <c r="D48" s="48"/>
      <c r="E48" s="37"/>
      <c r="F48" s="37"/>
      <c r="G48" s="37"/>
      <c r="H48" s="38"/>
      <c r="I48" s="48"/>
      <c r="J48" s="37"/>
    </row>
    <row r="49" spans="1:10" ht="6" customHeight="1">
      <c r="A49" s="37"/>
      <c r="B49" s="89"/>
      <c r="C49" s="90"/>
      <c r="D49" s="90"/>
      <c r="E49" s="90"/>
      <c r="F49" s="90"/>
      <c r="G49" s="90"/>
      <c r="H49" s="91"/>
      <c r="I49" s="92"/>
      <c r="J49" s="37"/>
    </row>
    <row r="50" spans="1:10" ht="12.75">
      <c r="A50" s="37"/>
      <c r="B50" s="93" t="s">
        <v>65</v>
      </c>
      <c r="C50" s="94"/>
      <c r="D50" s="94"/>
      <c r="E50" s="94"/>
      <c r="F50" s="94"/>
      <c r="G50" s="94"/>
      <c r="H50" s="95"/>
      <c r="I50" s="96">
        <f>IF(VerbleibendesEinkommen-AnzuerkennendeBelastungen&lt;0,0,VerbleibendesEinkommen-AnzuerkennendeBelastungen)</f>
        <v>0</v>
      </c>
      <c r="J50" s="37"/>
    </row>
    <row r="51" spans="1:10" ht="6" customHeight="1" thickBot="1">
      <c r="A51" s="37"/>
      <c r="B51" s="97"/>
      <c r="C51" s="98"/>
      <c r="D51" s="98"/>
      <c r="E51" s="98"/>
      <c r="F51" s="98"/>
      <c r="G51" s="98"/>
      <c r="H51" s="99"/>
      <c r="I51" s="100"/>
      <c r="J51" s="37"/>
    </row>
    <row r="52" spans="1:10" ht="12.75">
      <c r="A52" s="37"/>
      <c r="B52" s="40"/>
      <c r="C52" s="37"/>
      <c r="D52" s="37"/>
      <c r="E52" s="37"/>
      <c r="F52" s="37"/>
      <c r="G52" s="37"/>
      <c r="H52" s="38"/>
      <c r="I52" s="41"/>
      <c r="J52" s="37"/>
    </row>
    <row r="53" spans="1:10" ht="12.75">
      <c r="A53" s="58"/>
      <c r="B53" s="58"/>
      <c r="C53" s="58"/>
      <c r="D53" s="58"/>
      <c r="E53" s="58"/>
      <c r="F53" s="58"/>
      <c r="G53" s="58"/>
      <c r="H53" s="59"/>
      <c r="I53" s="58"/>
      <c r="J53" s="58"/>
    </row>
    <row r="54" spans="1:10" ht="15.75">
      <c r="A54" s="58"/>
      <c r="B54" s="60" t="s">
        <v>84</v>
      </c>
      <c r="C54" s="58"/>
      <c r="D54" s="58"/>
      <c r="E54" s="58"/>
      <c r="F54" s="58"/>
      <c r="G54" s="58"/>
      <c r="H54" s="59"/>
      <c r="I54" s="58"/>
      <c r="J54" s="58"/>
    </row>
    <row r="55" spans="1:10" ht="12.75">
      <c r="A55" s="58"/>
      <c r="B55" s="58"/>
      <c r="C55" s="58"/>
      <c r="D55" s="58"/>
      <c r="E55" s="58"/>
      <c r="F55" s="58"/>
      <c r="G55" s="58"/>
      <c r="H55" s="59"/>
      <c r="I55" s="58"/>
      <c r="J55" s="58"/>
    </row>
    <row r="56" spans="1:10" ht="12.75">
      <c r="A56" s="58"/>
      <c r="B56" s="58" t="s">
        <v>72</v>
      </c>
      <c r="C56" s="58"/>
      <c r="D56" s="58"/>
      <c r="E56" s="58"/>
      <c r="F56" s="58"/>
      <c r="G56" s="58"/>
      <c r="H56" s="59"/>
      <c r="I56" s="71">
        <f>Bedarf</f>
        <v>0</v>
      </c>
      <c r="J56" s="58"/>
    </row>
    <row r="57" spans="1:10" ht="12.75">
      <c r="A57" s="58"/>
      <c r="B57" s="58" t="s">
        <v>65</v>
      </c>
      <c r="C57" s="58"/>
      <c r="D57" s="58"/>
      <c r="E57" s="58"/>
      <c r="F57" s="58"/>
      <c r="G57" s="58"/>
      <c r="H57" s="59" t="s">
        <v>28</v>
      </c>
      <c r="I57" s="88">
        <f>MaßgeblichesEinkommen</f>
        <v>0</v>
      </c>
      <c r="J57" s="58"/>
    </row>
    <row r="58" spans="1:10" ht="12.75">
      <c r="A58" s="58"/>
      <c r="B58" s="58"/>
      <c r="C58" s="58"/>
      <c r="D58" s="58"/>
      <c r="E58" s="58"/>
      <c r="F58" s="58"/>
      <c r="G58" s="58"/>
      <c r="H58" s="59"/>
      <c r="I58" s="71"/>
      <c r="J58" s="58"/>
    </row>
    <row r="59" spans="1:10" ht="13.5" thickBot="1">
      <c r="A59" s="58"/>
      <c r="B59" s="58"/>
      <c r="C59" s="58"/>
      <c r="D59" s="58"/>
      <c r="E59" s="58"/>
      <c r="F59" s="58"/>
      <c r="G59" s="58"/>
      <c r="H59" s="59"/>
      <c r="I59" s="71"/>
      <c r="J59" s="58"/>
    </row>
    <row r="60" spans="1:10" ht="6" customHeight="1">
      <c r="A60" s="58"/>
      <c r="B60" s="101"/>
      <c r="C60" s="102"/>
      <c r="D60" s="102"/>
      <c r="E60" s="102"/>
      <c r="F60" s="102"/>
      <c r="G60" s="102"/>
      <c r="H60" s="103"/>
      <c r="I60" s="104"/>
      <c r="J60" s="58"/>
    </row>
    <row r="61" spans="1:10" ht="12.75">
      <c r="A61" s="58"/>
      <c r="B61" s="105" t="s">
        <v>83</v>
      </c>
      <c r="C61" s="106"/>
      <c r="D61" s="106"/>
      <c r="E61" s="106"/>
      <c r="F61" s="106"/>
      <c r="G61" s="106"/>
      <c r="H61" s="107"/>
      <c r="I61" s="108">
        <f>IF(I56-I57&lt;0,0,I56-I57)</f>
        <v>0</v>
      </c>
      <c r="J61" s="58"/>
    </row>
    <row r="62" spans="1:10" ht="6" customHeight="1" thickBot="1">
      <c r="A62" s="58"/>
      <c r="B62" s="109"/>
      <c r="C62" s="110"/>
      <c r="D62" s="110"/>
      <c r="E62" s="110"/>
      <c r="F62" s="110"/>
      <c r="G62" s="110"/>
      <c r="H62" s="111"/>
      <c r="I62" s="112"/>
      <c r="J62" s="58"/>
    </row>
    <row r="63" spans="1:10" ht="12.75">
      <c r="A63" s="58"/>
      <c r="B63" s="58"/>
      <c r="C63" s="58"/>
      <c r="D63" s="58"/>
      <c r="E63" s="58"/>
      <c r="F63" s="58"/>
      <c r="G63" s="58"/>
      <c r="H63" s="59"/>
      <c r="I63" s="58"/>
      <c r="J63" s="58"/>
    </row>
    <row r="64" spans="1:10" ht="12.75">
      <c r="A64" s="58"/>
      <c r="B64" s="61" t="s">
        <v>66</v>
      </c>
      <c r="C64" s="61"/>
      <c r="D64" s="61"/>
      <c r="E64" s="61"/>
      <c r="F64" s="61"/>
      <c r="G64" s="61"/>
      <c r="H64" s="62"/>
      <c r="I64" s="58"/>
      <c r="J64" s="58"/>
    </row>
    <row r="65" spans="1:10" ht="12.75">
      <c r="A65" s="58"/>
      <c r="B65" s="61" t="s">
        <v>67</v>
      </c>
      <c r="C65" s="58"/>
      <c r="D65" s="58"/>
      <c r="E65" s="58"/>
      <c r="F65" s="58"/>
      <c r="G65" s="58"/>
      <c r="H65" s="59"/>
      <c r="I65" s="58"/>
      <c r="J65" s="58"/>
    </row>
    <row r="66" spans="1:10" ht="12.75">
      <c r="A66" s="58"/>
      <c r="B66" s="58"/>
      <c r="C66" s="58"/>
      <c r="D66" s="58"/>
      <c r="E66" s="58"/>
      <c r="F66" s="58"/>
      <c r="G66" s="58"/>
      <c r="H66" s="59"/>
      <c r="I66" s="58"/>
      <c r="J66" s="58"/>
    </row>
    <row r="67" spans="1:10" ht="12.75">
      <c r="A67" s="58"/>
      <c r="B67" s="58" t="s">
        <v>88</v>
      </c>
      <c r="C67" s="58"/>
      <c r="D67" s="58"/>
      <c r="E67" s="58"/>
      <c r="F67" s="58"/>
      <c r="G67" s="58"/>
      <c r="H67" s="59"/>
      <c r="I67" s="58"/>
      <c r="J67" s="58"/>
    </row>
    <row r="68" spans="1:10" ht="12.75">
      <c r="A68" s="58"/>
      <c r="B68" s="58" t="s">
        <v>89</v>
      </c>
      <c r="C68" s="58"/>
      <c r="D68" s="58"/>
      <c r="E68" s="58"/>
      <c r="F68" s="58"/>
      <c r="G68" s="58"/>
      <c r="H68" s="59"/>
      <c r="I68" s="58"/>
      <c r="J68" s="58"/>
    </row>
    <row r="69" spans="1:10" ht="12.75">
      <c r="A69" s="58"/>
      <c r="B69" s="58"/>
      <c r="C69" s="58"/>
      <c r="D69" s="58"/>
      <c r="E69" s="58"/>
      <c r="F69" s="58"/>
      <c r="G69" s="58"/>
      <c r="H69" s="59"/>
      <c r="I69" s="58"/>
      <c r="J69" s="58"/>
    </row>
  </sheetData>
  <sheetProtection selectLockedCells="1"/>
  <mergeCells count="11">
    <mergeCell ref="C25:F25"/>
    <mergeCell ref="C35:F35"/>
    <mergeCell ref="B41:D41"/>
    <mergeCell ref="B42:D42"/>
    <mergeCell ref="B43:D43"/>
    <mergeCell ref="C5:F5"/>
    <mergeCell ref="C32:F32"/>
    <mergeCell ref="C33:F33"/>
    <mergeCell ref="C34:F34"/>
    <mergeCell ref="C7:F7"/>
    <mergeCell ref="C24:F24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5:I6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7">
      <formula1>38626</formula1>
    </dataValidation>
  </dataValidations>
  <printOptions/>
  <pageMargins left="1.1811023622047245" right="0.7874015748031497" top="0.5905511811023623" bottom="0.7874015748031497" header="0.3937007874015748" footer="0.3937007874015748"/>
  <pageSetup blackAndWhite="1" fitToHeight="4" horizontalDpi="600" verticalDpi="600"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36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35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37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39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48</v>
      </c>
      <c r="C1" s="10" t="s">
        <v>49</v>
      </c>
      <c r="D1" s="10" t="s">
        <v>50</v>
      </c>
      <c r="E1" s="10" t="s">
        <v>51</v>
      </c>
      <c r="F1" s="10" t="s">
        <v>52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63</v>
      </c>
      <c r="D15" s="7" t="s">
        <v>63</v>
      </c>
      <c r="E15" s="7" t="s">
        <v>63</v>
      </c>
      <c r="F15" s="7" t="s">
        <v>63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36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35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37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54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11.25">
      <c r="B23" s="12"/>
      <c r="C23" s="13" t="s">
        <v>61</v>
      </c>
      <c r="D23" s="13" t="s">
        <v>53</v>
      </c>
      <c r="E23" s="13" t="s">
        <v>62</v>
      </c>
      <c r="F23" s="13"/>
    </row>
    <row r="24" spans="2:12" s="5" customFormat="1" ht="11.25">
      <c r="B24" s="12" t="s">
        <v>55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11.25">
      <c r="B25" s="12" t="s">
        <v>56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11.25">
      <c r="B26" s="12" t="s">
        <v>57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11.25">
      <c r="B27" s="12" t="s">
        <v>58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11.25">
      <c r="B28" s="12" t="s">
        <v>59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11.25">
      <c r="B29" s="12" t="s">
        <v>60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38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47</v>
      </c>
    </row>
    <row r="3" spans="1:3" ht="12.75">
      <c r="A3" s="23">
        <v>2</v>
      </c>
      <c r="B3" t="s">
        <v>12</v>
      </c>
      <c r="C3" t="s">
        <v>42</v>
      </c>
    </row>
    <row r="4" spans="1:3" ht="12.75">
      <c r="A4" s="23">
        <v>3</v>
      </c>
      <c r="B4" t="s">
        <v>13</v>
      </c>
      <c r="C4" t="s">
        <v>43</v>
      </c>
    </row>
    <row r="5" spans="1:3" ht="12.75">
      <c r="A5" s="23">
        <v>4</v>
      </c>
      <c r="B5" t="s">
        <v>14</v>
      </c>
      <c r="C5" t="s">
        <v>44</v>
      </c>
    </row>
    <row r="6" spans="1:3" ht="12.75">
      <c r="A6" s="23">
        <v>5</v>
      </c>
      <c r="B6" t="s">
        <v>15</v>
      </c>
      <c r="C6" t="s">
        <v>47</v>
      </c>
    </row>
    <row r="7" spans="1:3" ht="12.75">
      <c r="A7" s="23">
        <v>6</v>
      </c>
      <c r="B7" t="s">
        <v>16</v>
      </c>
      <c r="C7" t="s">
        <v>45</v>
      </c>
    </row>
    <row r="8" spans="1:3" ht="12.75">
      <c r="A8" s="23">
        <v>7</v>
      </c>
      <c r="B8" t="s">
        <v>17</v>
      </c>
      <c r="C8" t="s">
        <v>46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Braun, Stefanie</cp:lastModifiedBy>
  <cp:lastPrinted>2012-02-23T09:10:35Z</cp:lastPrinted>
  <dcterms:created xsi:type="dcterms:W3CDTF">2005-09-07T11:52:11Z</dcterms:created>
  <dcterms:modified xsi:type="dcterms:W3CDTF">2012-02-23T09:10:35Z</dcterms:modified>
  <cp:category/>
  <cp:version/>
  <cp:contentType/>
  <cp:contentStatus/>
</cp:coreProperties>
</file>