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25" windowHeight="10725" activeTab="0"/>
  </bookViews>
  <sheets>
    <sheet name="Vergleichsberechnung" sheetId="1" r:id="rId1"/>
  </sheets>
  <definedNames/>
  <calcPr fullCalcOnLoad="1"/>
</workbook>
</file>

<file path=xl/sharedStrings.xml><?xml version="1.0" encoding="utf-8"?>
<sst xmlns="http://schemas.openxmlformats.org/spreadsheetml/2006/main" count="136" uniqueCount="83">
  <si>
    <t>1. Einkommensermittlung</t>
  </si>
  <si>
    <t>1.1</t>
  </si>
  <si>
    <t>Einkommen des Kostenbeitragspflichtigen</t>
  </si>
  <si>
    <t>Nettoerwerbseinkommen</t>
  </si>
  <si>
    <t>€</t>
  </si>
  <si>
    <t xml:space="preserve">Sonstiges Einkommen </t>
  </si>
  <si>
    <t xml:space="preserve">Berufsbedingte Aufwendungen nach Ziff. 10.2.1 der </t>
  </si>
  <si>
    <t>-</t>
  </si>
  <si>
    <t>anrechenbares Einkommen</t>
  </si>
  <si>
    <t>1.2</t>
  </si>
  <si>
    <t>(Schuldverpflichtungen, Betreuungskosten, usw.)</t>
  </si>
  <si>
    <t xml:space="preserve">           bereinigtes Einkommen</t>
  </si>
  <si>
    <t>2.1</t>
  </si>
  <si>
    <t>Selbstbehalt des Kostenbeitragspflichtigen</t>
  </si>
  <si>
    <t>abzüglich</t>
  </si>
  <si>
    <t>verfügbares Einkommen</t>
  </si>
  <si>
    <t>2.2</t>
  </si>
  <si>
    <t xml:space="preserve">Die Einsatzbeträge bemessen sich bei minderjährigen Kindern und diesen nach § 1603 Abs. 2 </t>
  </si>
  <si>
    <t xml:space="preserve">Satz 2 BGB gleichgestellten privilegierten Volljährigen nach der sich aus dem Einkommen zu </t>
  </si>
  <si>
    <t>Gesamtbedarf der mindestens gleichrangig Unterhaltsberechtigten</t>
  </si>
  <si>
    <t>(weiter bei Ziff. 3.)</t>
  </si>
  <si>
    <t>2.3</t>
  </si>
  <si>
    <t>Ehegatte des Kostenbeitragspflichtigen</t>
  </si>
  <si>
    <t>Gesamtbedarf der vorrangig Unterhaltsberechtigten</t>
  </si>
  <si>
    <t xml:space="preserve">3. Berechnung des angemessenen Kostenbeitrags </t>
  </si>
  <si>
    <t>verfügbares Einkommen gem. Ziff. 2.1</t>
  </si>
  <si>
    <t>Gesamtbedarf der Unterhaltsberechtigten gem. Ziff. 2.2 bzw. 2.3</t>
  </si>
  <si>
    <t>Mangelfallberechnung:</t>
  </si>
  <si>
    <t>3.1</t>
  </si>
  <si>
    <t xml:space="preserve">Bei den Einsatzbeträgen handelt es sich bei minderjährigen Kindern und diesen nach § 1603 Abs. 2 </t>
  </si>
  <si>
    <t>mensstufe der DT (Ziff. 24.1 der SüdL).</t>
  </si>
  <si>
    <t>Kind 3</t>
  </si>
  <si>
    <t>Kind 4</t>
  </si>
  <si>
    <t>Der Kostenbeitragspflichtige kann den Unterhaltsbedarf nur teilweise mit folgender Quote erfüllen:</t>
  </si>
  <si>
    <t>(verfügbares Einkommen gem. Ziff. 2.1 x 100 : Gesamtunterhaltsbedarf gem. Ziff. 3.1)</t>
  </si>
  <si>
    <t>Unterhaltsbedarf</t>
  </si>
  <si>
    <t>Quote</t>
  </si>
  <si>
    <t>Unterhaltsanspruch</t>
  </si>
  <si>
    <t>x</t>
  </si>
  <si>
    <t>Summe der Unterhaltsbedarfe</t>
  </si>
  <si>
    <t>3.2</t>
  </si>
  <si>
    <t>zu verteilen.</t>
  </si>
  <si>
    <t>4. Ergebnis</t>
  </si>
  <si>
    <t xml:space="preserve">    angemessener Kostenbeitrag </t>
  </si>
  <si>
    <r>
      <t>Eingruppierung nach den Süddeutschen Leitlinien (</t>
    </r>
    <r>
      <rPr>
        <b/>
        <sz val="11"/>
        <rFont val="Arial"/>
        <family val="2"/>
      </rPr>
      <t>Minderjährige</t>
    </r>
    <r>
      <rPr>
        <sz val="11"/>
        <rFont val="Arial"/>
        <family val="2"/>
      </rPr>
      <t>)</t>
    </r>
  </si>
  <si>
    <r>
      <t>Eingruppierung nach den Süddeutschen Leitlinien (</t>
    </r>
    <r>
      <rPr>
        <b/>
        <sz val="11"/>
        <rFont val="Arial"/>
        <family val="2"/>
      </rPr>
      <t>Volljährige</t>
    </r>
    <r>
      <rPr>
        <sz val="11"/>
        <rFont val="Arial"/>
        <family val="2"/>
      </rPr>
      <t>)</t>
    </r>
  </si>
  <si>
    <r>
      <t>verbleibendes Einkommen</t>
    </r>
    <r>
      <rPr>
        <b/>
        <sz val="11"/>
        <rFont val="Arial"/>
        <family val="2"/>
      </rPr>
      <t xml:space="preserve"> / Fehlbetrag</t>
    </r>
  </si>
  <si>
    <r>
      <t xml:space="preserve">Quotierung bei </t>
    </r>
    <r>
      <rPr>
        <b/>
        <sz val="11"/>
        <rFont val="Arial"/>
        <family val="2"/>
      </rPr>
      <t>Minderjährigen</t>
    </r>
  </si>
  <si>
    <r>
      <t xml:space="preserve">Satz 2 BGB gleichgestellten privilegierten Volljährigen um den </t>
    </r>
    <r>
      <rPr>
        <b/>
        <sz val="11"/>
        <rFont val="Arial"/>
        <family val="2"/>
      </rPr>
      <t>Zahlbetrag</t>
    </r>
    <r>
      <rPr>
        <sz val="11"/>
        <rFont val="Arial"/>
        <family val="2"/>
      </rPr>
      <t xml:space="preserve"> aus der ersten Einkom- </t>
    </r>
  </si>
  <si>
    <r>
      <t xml:space="preserve">Verteilung des verbleibenden Einkommens bei </t>
    </r>
    <r>
      <rPr>
        <b/>
        <sz val="11"/>
        <rFont val="Arial"/>
        <family val="2"/>
      </rPr>
      <t>Volljährigen</t>
    </r>
  </si>
  <si>
    <t>SüdL (i. d. R. 5 % des Einkommens)</t>
  </si>
  <si>
    <t>Absetzungen nach Ziff. 10.4 der SüdL</t>
  </si>
  <si>
    <t>nachgewiesene Kreditverpflichtung</t>
  </si>
  <si>
    <t>Gesamteinkommen im Sinne der SüdL</t>
  </si>
  <si>
    <t>Selbstbehalt nach Ziff. 21.2 der SüdL</t>
  </si>
  <si>
    <t>ermittelnden Stufe der DT (Zu- oder Abschläge gem. Ziff. 11.2 der SüdL sind zu berücksichtigen).</t>
  </si>
  <si>
    <t>Kind 1</t>
  </si>
  <si>
    <t>Kind 2</t>
  </si>
  <si>
    <t>Vergleichsberechnung auf der Grundlage der Düsseldorfer Tabelle (DT) und der</t>
  </si>
  <si>
    <t>Unterhaltsrechtlichen Leitlinien der Familiensenate in Süddeutschland (SüdL)</t>
  </si>
  <si>
    <t>2. Selbstbehalt und Unterhaltsbedarf aller Berechtigter</t>
  </si>
  <si>
    <t xml:space="preserve">Das verbleibende Einkommen gem. Ziff. 3. ist gleichmäßig auf _4_ gleichrangig Unterhaltsberechtigte </t>
  </si>
  <si>
    <t>abgerundet</t>
  </si>
  <si>
    <t xml:space="preserve">Kind 1 (16 J.) befindet sich in stationärer Heimerziehung, drei weitere Kinder </t>
  </si>
  <si>
    <t xml:space="preserve">Kind 2 (8 J. ), Kind 3 (3 J.) und Kind 4 (1 J.) sind von ihm zu unterhalten.    </t>
  </si>
  <si>
    <t xml:space="preserve">Hinweis: </t>
  </si>
  <si>
    <r>
      <rPr>
        <b/>
        <sz val="10"/>
        <rFont val="Arial"/>
        <family val="2"/>
      </rPr>
      <t>Musterfall:</t>
    </r>
    <r>
      <rPr>
        <sz val="10"/>
        <rFont val="Arial"/>
        <family val="0"/>
      </rPr>
      <t xml:space="preserve">    Kostenbeitragspflichtiger Kindesvater KV) ; Nettoerwerbseinkommen 2.340,00 Euro,  </t>
    </r>
  </si>
  <si>
    <t xml:space="preserve">Nach der neuen Kostenbeitragstabelle - gültig ab 04.12.2013 - kann kein  </t>
  </si>
  <si>
    <t xml:space="preserve">vor dem 01.01.2014 relevant sein. </t>
  </si>
  <si>
    <t>Anlage 4</t>
  </si>
  <si>
    <t xml:space="preserve">Berücksichtigungsfähige Kreditverpflichtung 255 Euro. Nach der Vergleichsberechnung  </t>
  </si>
  <si>
    <t xml:space="preserve">Kostenbeitrag aus Einkommen festgesetzt werden. Nach Abzug der 25% Pauschale beträgt  </t>
  </si>
  <si>
    <t xml:space="preserve">das maßgebliche Einkommen 1.755 Euro, Einkommensgruppe 6,  abzgl. 3 x 2 = 6 Stufen </t>
  </si>
  <si>
    <t xml:space="preserve">für die 3 Geschwisterkinder ergibt einen Kostenbeitrag aus Einkommen =  Null. </t>
  </si>
  <si>
    <t xml:space="preserve">In Einzelfällen werden Vergleichsberechnungen hauptsächlich nur noch für Fallkonstellationen </t>
  </si>
  <si>
    <t xml:space="preserve"> </t>
  </si>
  <si>
    <t xml:space="preserve">könnte der KV zu einem Kostenbeitrag aus Einkommen in Höhe von max. 258 Euro herangezogen werden. </t>
  </si>
  <si>
    <r>
      <t>Kind 1</t>
    </r>
    <r>
      <rPr>
        <sz val="11"/>
        <rFont val="Arial"/>
        <family val="2"/>
      </rPr>
      <t xml:space="preserve"> (533,00 € abzügl. 109,50 € </t>
    </r>
    <r>
      <rPr>
        <sz val="11"/>
        <rFont val="Arial"/>
        <family val="0"/>
      </rPr>
      <t>½</t>
    </r>
    <r>
      <rPr>
        <sz val="11"/>
        <rFont val="Arial"/>
        <family val="2"/>
      </rPr>
      <t xml:space="preserve"> Kindergeld)</t>
    </r>
  </si>
  <si>
    <t xml:space="preserve">Kind 2  (455,00 € abzügl. 109,50 € ½ Kindergeld) </t>
  </si>
  <si>
    <t xml:space="preserve">Kind 3  (396,00 € abzügl. 112,50 € ½ Kindergeld) </t>
  </si>
  <si>
    <t>Kind 4  (396,00 € abzügl. 125,00 € ½ Kindergeld)</t>
  </si>
  <si>
    <t>Anlage 3</t>
  </si>
  <si>
    <r>
      <rPr>
        <sz val="11"/>
        <rFont val="Arial"/>
        <family val="2"/>
      </rPr>
      <t>Stand August 2022</t>
    </r>
    <r>
      <rPr>
        <b/>
        <sz val="14"/>
        <rFont val="Arial"/>
        <family val="2"/>
      </rPr>
      <t xml:space="preserve">     Mustervergleichsberechnung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</si>
</sst>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_ ;[Red]\-#,##0.00\ "/>
    <numFmt numFmtId="168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trike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167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Layout" workbookViewId="0" topLeftCell="A1">
      <selection activeCell="A2" sqref="A2"/>
    </sheetView>
  </sheetViews>
  <sheetFormatPr defaultColWidth="11.421875" defaultRowHeight="12.75"/>
  <cols>
    <col min="1" max="1" width="6.00390625" style="0" customWidth="1"/>
    <col min="3" max="3" width="18.00390625" style="0" customWidth="1"/>
    <col min="4" max="4" width="18.421875" style="0" customWidth="1"/>
    <col min="5" max="5" width="10.00390625" style="0" customWidth="1"/>
    <col min="6" max="6" width="13.421875" style="0" customWidth="1"/>
    <col min="7" max="7" width="11.8515625" style="0" bestFit="1" customWidth="1"/>
    <col min="8" max="8" width="9.57421875" style="0" customWidth="1"/>
    <col min="9" max="9" width="12.57421875" style="0" customWidth="1"/>
  </cols>
  <sheetData>
    <row r="1" ht="12.75">
      <c r="F1" s="2"/>
    </row>
    <row r="2" spans="1:7" ht="18">
      <c r="A2" s="34" t="s">
        <v>82</v>
      </c>
      <c r="G2" s="36" t="s">
        <v>81</v>
      </c>
    </row>
    <row r="5" ht="15">
      <c r="A5" s="1" t="s">
        <v>58</v>
      </c>
    </row>
    <row r="6" ht="15">
      <c r="A6" s="1" t="s">
        <v>59</v>
      </c>
    </row>
    <row r="9" spans="1:9" ht="15">
      <c r="A9" s="1" t="s">
        <v>0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3" t="s">
        <v>1</v>
      </c>
      <c r="B11" s="4" t="s">
        <v>2</v>
      </c>
      <c r="C11" s="4"/>
      <c r="D11" s="4"/>
      <c r="E11" s="4"/>
      <c r="F11" s="4"/>
      <c r="G11" s="4"/>
      <c r="H11" s="1"/>
      <c r="I11" s="2"/>
    </row>
    <row r="12" spans="1:9" ht="15">
      <c r="A12" s="1"/>
      <c r="B12" s="4"/>
      <c r="C12" s="4"/>
      <c r="D12" s="4"/>
      <c r="E12" s="4"/>
      <c r="F12" s="4"/>
      <c r="G12" s="4"/>
      <c r="H12" s="1"/>
      <c r="I12" s="2"/>
    </row>
    <row r="13" spans="1:9" ht="15">
      <c r="A13" s="1"/>
      <c r="B13" s="5" t="s">
        <v>3</v>
      </c>
      <c r="C13" s="5"/>
      <c r="D13" s="5"/>
      <c r="E13" s="4"/>
      <c r="F13" s="6">
        <v>2340</v>
      </c>
      <c r="G13" s="4" t="s">
        <v>4</v>
      </c>
      <c r="H13" s="1"/>
      <c r="I13" s="2"/>
    </row>
    <row r="14" spans="1:9" ht="15">
      <c r="A14" s="1"/>
      <c r="B14" s="7"/>
      <c r="C14" s="7"/>
      <c r="D14" s="7"/>
      <c r="E14" s="4"/>
      <c r="F14" s="7"/>
      <c r="G14" s="4" t="s">
        <v>4</v>
      </c>
      <c r="H14" s="1"/>
      <c r="I14" s="2"/>
    </row>
    <row r="15" spans="1:9" ht="15">
      <c r="A15" s="1"/>
      <c r="B15" s="7"/>
      <c r="C15" s="7"/>
      <c r="D15" s="7"/>
      <c r="E15" s="4"/>
      <c r="F15" s="7"/>
      <c r="G15" s="4" t="s">
        <v>4</v>
      </c>
      <c r="H15" s="1"/>
      <c r="I15" s="2"/>
    </row>
    <row r="16" spans="1:9" ht="15">
      <c r="A16" s="1"/>
      <c r="B16" s="7"/>
      <c r="C16" s="7"/>
      <c r="D16" s="7"/>
      <c r="E16" s="4"/>
      <c r="F16" s="7"/>
      <c r="G16" s="4" t="s">
        <v>4</v>
      </c>
      <c r="H16" s="1"/>
      <c r="I16" s="2"/>
    </row>
    <row r="17" spans="1:9" ht="15">
      <c r="A17" s="1"/>
      <c r="B17" s="4"/>
      <c r="C17" s="4"/>
      <c r="D17" s="4"/>
      <c r="E17" s="4"/>
      <c r="F17" s="4"/>
      <c r="G17" s="4"/>
      <c r="H17" s="1"/>
      <c r="I17" s="2"/>
    </row>
    <row r="18" spans="1:9" ht="15">
      <c r="A18" s="1"/>
      <c r="B18" s="4" t="s">
        <v>5</v>
      </c>
      <c r="C18" s="4"/>
      <c r="D18" s="4"/>
      <c r="E18" s="4"/>
      <c r="F18" s="4"/>
      <c r="G18" s="4"/>
      <c r="H18" s="1"/>
      <c r="I18" s="2"/>
    </row>
    <row r="19" spans="1:9" ht="15">
      <c r="A19" s="1"/>
      <c r="B19" s="4"/>
      <c r="C19" s="4"/>
      <c r="D19" s="4"/>
      <c r="E19" s="4"/>
      <c r="F19" s="4"/>
      <c r="G19" s="4" t="s">
        <v>4</v>
      </c>
      <c r="H19" s="1"/>
      <c r="I19" s="2"/>
    </row>
    <row r="20" spans="1:9" ht="15">
      <c r="A20" s="1"/>
      <c r="B20" s="7"/>
      <c r="C20" s="7"/>
      <c r="D20" s="7"/>
      <c r="E20" s="4"/>
      <c r="F20" s="7"/>
      <c r="G20" s="4" t="s">
        <v>4</v>
      </c>
      <c r="H20" s="1"/>
      <c r="I20" s="2"/>
    </row>
    <row r="21" spans="1:9" ht="15">
      <c r="A21" s="1"/>
      <c r="B21" s="4"/>
      <c r="C21" s="4"/>
      <c r="D21" s="4"/>
      <c r="E21" s="4"/>
      <c r="F21" s="4"/>
      <c r="G21" s="4"/>
      <c r="H21" s="1"/>
      <c r="I21" s="2"/>
    </row>
    <row r="22" spans="1:9" ht="15">
      <c r="A22" s="1"/>
      <c r="B22" s="8" t="s">
        <v>6</v>
      </c>
      <c r="C22" s="9"/>
      <c r="D22" s="9"/>
      <c r="E22" s="10" t="s">
        <v>7</v>
      </c>
      <c r="F22" s="11">
        <f>F13*0.05</f>
        <v>117</v>
      </c>
      <c r="G22" s="4" t="s">
        <v>4</v>
      </c>
      <c r="H22" s="1"/>
      <c r="I22" s="2"/>
    </row>
    <row r="23" spans="1:9" ht="15">
      <c r="A23" s="1"/>
      <c r="B23" s="4" t="s">
        <v>50</v>
      </c>
      <c r="C23" s="4"/>
      <c r="D23" s="4"/>
      <c r="E23" s="4"/>
      <c r="F23" s="4"/>
      <c r="G23" s="4"/>
      <c r="H23" s="1"/>
      <c r="I23" s="2"/>
    </row>
    <row r="24" spans="1:9" ht="15">
      <c r="A24" s="1"/>
      <c r="B24" s="1"/>
      <c r="C24" s="1"/>
      <c r="D24" s="1"/>
      <c r="E24" s="1"/>
      <c r="F24" s="1"/>
      <c r="G24" s="1"/>
      <c r="H24" s="1"/>
      <c r="I24" s="2"/>
    </row>
    <row r="25" spans="1:9" ht="15">
      <c r="A25" s="1"/>
      <c r="B25" s="1" t="s">
        <v>8</v>
      </c>
      <c r="C25" s="1"/>
      <c r="D25" s="1"/>
      <c r="E25" s="1"/>
      <c r="F25" s="1"/>
      <c r="G25" s="12">
        <f>F13-F22</f>
        <v>2223</v>
      </c>
      <c r="H25" s="1" t="s">
        <v>4</v>
      </c>
      <c r="I25" s="2"/>
    </row>
    <row r="26" spans="1:9" ht="15">
      <c r="A26" s="1"/>
      <c r="B26" s="1"/>
      <c r="C26" s="1"/>
      <c r="D26" s="1"/>
      <c r="E26" s="1"/>
      <c r="F26" s="1"/>
      <c r="G26" s="1"/>
      <c r="H26" s="1"/>
      <c r="I26" s="2"/>
    </row>
    <row r="27" spans="1:9" ht="15">
      <c r="A27" s="1"/>
      <c r="B27" s="1"/>
      <c r="C27" s="1"/>
      <c r="D27" s="1"/>
      <c r="E27" s="1"/>
      <c r="F27" s="1"/>
      <c r="G27" s="1"/>
      <c r="H27" s="1"/>
      <c r="I27" s="2"/>
    </row>
    <row r="28" spans="1:9" ht="14.25">
      <c r="A28" s="3" t="s">
        <v>9</v>
      </c>
      <c r="B28" s="4" t="s">
        <v>51</v>
      </c>
      <c r="C28" s="4"/>
      <c r="D28" s="4"/>
      <c r="E28" s="4"/>
      <c r="F28" s="4"/>
      <c r="G28" s="4"/>
      <c r="H28" s="4"/>
      <c r="I28" s="2"/>
    </row>
    <row r="29" spans="1:9" ht="14.25">
      <c r="A29" s="4"/>
      <c r="B29" s="4" t="s">
        <v>10</v>
      </c>
      <c r="C29" s="4"/>
      <c r="D29" s="4"/>
      <c r="E29" s="4"/>
      <c r="F29" s="4"/>
      <c r="G29" s="4"/>
      <c r="H29" s="4"/>
      <c r="I29" s="2"/>
    </row>
    <row r="30" spans="1:9" ht="14.25">
      <c r="A30" s="4"/>
      <c r="B30" s="4"/>
      <c r="C30" s="4"/>
      <c r="D30" s="4"/>
      <c r="E30" s="4"/>
      <c r="F30" s="4"/>
      <c r="G30" s="4"/>
      <c r="H30" s="4"/>
      <c r="I30" s="2"/>
    </row>
    <row r="31" spans="1:9" ht="14.25">
      <c r="A31" s="4"/>
      <c r="B31" s="4" t="s">
        <v>52</v>
      </c>
      <c r="C31" s="4"/>
      <c r="D31" s="4"/>
      <c r="E31" s="4"/>
      <c r="F31" s="6">
        <v>255</v>
      </c>
      <c r="G31" s="6" t="s">
        <v>4</v>
      </c>
      <c r="H31" s="4"/>
      <c r="I31" s="2"/>
    </row>
    <row r="32" spans="1:9" ht="14.25">
      <c r="A32" s="4"/>
      <c r="B32" s="7"/>
      <c r="C32" s="7"/>
      <c r="D32" s="7"/>
      <c r="E32" s="13"/>
      <c r="F32" s="14"/>
      <c r="G32" s="6" t="s">
        <v>4</v>
      </c>
      <c r="H32" s="4"/>
      <c r="I32" s="2"/>
    </row>
    <row r="33" spans="1:9" ht="14.25">
      <c r="A33" s="4"/>
      <c r="B33" s="7"/>
      <c r="C33" s="7"/>
      <c r="D33" s="7"/>
      <c r="E33" s="13"/>
      <c r="F33" s="14"/>
      <c r="G33" s="6" t="s">
        <v>4</v>
      </c>
      <c r="H33" s="4"/>
      <c r="I33" s="2"/>
    </row>
    <row r="34" spans="1:9" ht="14.25">
      <c r="A34" s="4"/>
      <c r="B34" s="4"/>
      <c r="C34" s="4"/>
      <c r="D34" s="4"/>
      <c r="E34" s="4"/>
      <c r="F34" s="15" t="s">
        <v>7</v>
      </c>
      <c r="G34" s="11">
        <f>F31+F32+F33</f>
        <v>255</v>
      </c>
      <c r="H34" s="4" t="s">
        <v>4</v>
      </c>
      <c r="I34" s="2"/>
    </row>
    <row r="35" spans="1:9" ht="14.25">
      <c r="A35" s="4"/>
      <c r="B35" s="4"/>
      <c r="C35" s="4"/>
      <c r="D35" s="4"/>
      <c r="E35" s="4"/>
      <c r="F35" s="4"/>
      <c r="G35" s="4"/>
      <c r="H35" s="4"/>
      <c r="I35" s="2"/>
    </row>
    <row r="36" spans="1:9" ht="15.75" thickBot="1">
      <c r="A36" s="1" t="s">
        <v>11</v>
      </c>
      <c r="B36" s="1"/>
      <c r="C36" s="1"/>
      <c r="D36" s="1"/>
      <c r="E36" s="1"/>
      <c r="F36" s="1"/>
      <c r="G36" s="16">
        <f>G25-G34</f>
        <v>1968</v>
      </c>
      <c r="H36" s="1" t="s">
        <v>4</v>
      </c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1" t="s">
        <v>60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4.25">
      <c r="A41" s="3" t="s">
        <v>12</v>
      </c>
      <c r="B41" s="4" t="s">
        <v>13</v>
      </c>
      <c r="C41" s="4"/>
      <c r="D41" s="4"/>
      <c r="E41" s="4"/>
      <c r="F41" s="4"/>
      <c r="G41" s="4"/>
      <c r="H41" s="4"/>
      <c r="I41" s="2"/>
    </row>
    <row r="42" spans="1:9" ht="14.25">
      <c r="A42" s="4"/>
      <c r="B42" s="4"/>
      <c r="C42" s="4"/>
      <c r="D42" s="4"/>
      <c r="E42" s="4"/>
      <c r="F42" s="4"/>
      <c r="G42" s="4"/>
      <c r="H42" s="4"/>
      <c r="I42" s="2"/>
    </row>
    <row r="43" spans="1:9" ht="14.25">
      <c r="A43" s="4"/>
      <c r="B43" s="4" t="s">
        <v>53</v>
      </c>
      <c r="C43" s="4"/>
      <c r="D43" s="4"/>
      <c r="E43" s="4"/>
      <c r="F43" s="4"/>
      <c r="G43" s="11">
        <f>G36</f>
        <v>1968</v>
      </c>
      <c r="H43" s="4" t="s">
        <v>4</v>
      </c>
      <c r="I43" s="2"/>
    </row>
    <row r="44" spans="1:9" ht="14.25">
      <c r="A44" s="4"/>
      <c r="B44" s="4" t="s">
        <v>14</v>
      </c>
      <c r="C44" s="4"/>
      <c r="D44" s="4"/>
      <c r="E44" s="4"/>
      <c r="F44" s="4"/>
      <c r="G44" s="4"/>
      <c r="H44" s="4"/>
      <c r="I44" s="2"/>
    </row>
    <row r="45" spans="1:9" ht="15" thickBot="1">
      <c r="A45" s="4"/>
      <c r="B45" s="17" t="s">
        <v>54</v>
      </c>
      <c r="C45" s="17"/>
      <c r="D45" s="17"/>
      <c r="E45" s="13"/>
      <c r="F45" s="13"/>
      <c r="G45" s="18">
        <v>1160</v>
      </c>
      <c r="H45" s="4" t="s">
        <v>4</v>
      </c>
      <c r="I45" s="2"/>
    </row>
    <row r="46" spans="1:9" ht="15.75" thickBot="1">
      <c r="A46" s="1"/>
      <c r="B46" s="19" t="s">
        <v>15</v>
      </c>
      <c r="C46" s="19"/>
      <c r="D46" s="19"/>
      <c r="E46" s="1"/>
      <c r="F46" s="1"/>
      <c r="G46" s="20">
        <f>G43-G45</f>
        <v>808</v>
      </c>
      <c r="H46" s="1" t="s">
        <v>4</v>
      </c>
      <c r="I46" s="2"/>
    </row>
    <row r="47" spans="1:9" ht="10.5" customHeight="1" thickTop="1">
      <c r="A47" s="1"/>
      <c r="B47" s="1"/>
      <c r="C47" s="1"/>
      <c r="D47" s="1"/>
      <c r="E47" s="1"/>
      <c r="F47" s="1"/>
      <c r="G47" s="1"/>
      <c r="H47" s="1"/>
      <c r="I47" s="2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2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2"/>
    </row>
    <row r="50" spans="1:9" ht="15">
      <c r="A50" s="3" t="s">
        <v>16</v>
      </c>
      <c r="B50" s="4" t="s">
        <v>44</v>
      </c>
      <c r="C50" s="4"/>
      <c r="D50" s="4"/>
      <c r="E50" s="4"/>
      <c r="F50" s="4"/>
      <c r="G50" s="4"/>
      <c r="H50" s="4"/>
      <c r="I50" s="21"/>
    </row>
    <row r="51" spans="1:9" ht="14.25">
      <c r="A51" s="4"/>
      <c r="B51" s="4"/>
      <c r="C51" s="4"/>
      <c r="D51" s="4"/>
      <c r="E51" s="4"/>
      <c r="F51" s="4"/>
      <c r="G51" s="4"/>
      <c r="H51" s="4"/>
      <c r="I51" s="21"/>
    </row>
    <row r="52" spans="1:9" ht="14.25">
      <c r="A52" s="4"/>
      <c r="B52" s="4" t="s">
        <v>17</v>
      </c>
      <c r="C52" s="4"/>
      <c r="D52" s="4"/>
      <c r="E52" s="4"/>
      <c r="F52" s="4"/>
      <c r="G52" s="4"/>
      <c r="H52" s="4"/>
      <c r="I52" s="21"/>
    </row>
    <row r="53" spans="1:9" ht="14.25">
      <c r="A53" s="4"/>
      <c r="B53" s="4" t="s">
        <v>18</v>
      </c>
      <c r="C53" s="4"/>
      <c r="D53" s="4"/>
      <c r="E53" s="4"/>
      <c r="F53" s="4"/>
      <c r="G53" s="4"/>
      <c r="H53" s="4"/>
      <c r="I53" s="21"/>
    </row>
    <row r="54" spans="1:9" ht="14.25">
      <c r="A54" s="4"/>
      <c r="B54" s="4" t="s">
        <v>55</v>
      </c>
      <c r="C54" s="4"/>
      <c r="D54" s="4"/>
      <c r="E54" s="4"/>
      <c r="F54" s="4"/>
      <c r="G54" s="4"/>
      <c r="H54" s="4"/>
      <c r="I54" s="21"/>
    </row>
    <row r="55" spans="1:9" ht="14.25">
      <c r="A55" s="4"/>
      <c r="B55" s="4"/>
      <c r="C55" s="4"/>
      <c r="D55" s="4"/>
      <c r="E55" s="4"/>
      <c r="F55" s="4"/>
      <c r="G55" s="4"/>
      <c r="H55" s="4"/>
      <c r="I55" s="21"/>
    </row>
    <row r="56" spans="1:9" ht="15">
      <c r="A56" s="4"/>
      <c r="B56" s="1" t="s">
        <v>77</v>
      </c>
      <c r="C56" s="4"/>
      <c r="D56" s="4"/>
      <c r="E56" s="4"/>
      <c r="F56" s="6">
        <v>423.5</v>
      </c>
      <c r="G56" s="6" t="s">
        <v>4</v>
      </c>
      <c r="H56" s="4"/>
      <c r="I56" s="21"/>
    </row>
    <row r="57" spans="1:9" ht="14.25">
      <c r="A57" s="4"/>
      <c r="B57" s="7" t="s">
        <v>78</v>
      </c>
      <c r="C57" s="7"/>
      <c r="D57" s="7"/>
      <c r="E57" s="4"/>
      <c r="F57" s="14">
        <v>345.5</v>
      </c>
      <c r="G57" s="6" t="s">
        <v>4</v>
      </c>
      <c r="H57" s="4"/>
      <c r="I57" s="21"/>
    </row>
    <row r="58" spans="1:9" ht="14.25">
      <c r="A58" s="4"/>
      <c r="B58" s="7" t="s">
        <v>79</v>
      </c>
      <c r="C58" s="7"/>
      <c r="D58" s="7"/>
      <c r="E58" s="4"/>
      <c r="F58" s="14">
        <v>283.5</v>
      </c>
      <c r="G58" s="6" t="s">
        <v>4</v>
      </c>
      <c r="H58" s="4"/>
      <c r="I58" s="21"/>
    </row>
    <row r="59" spans="1:9" ht="14.25">
      <c r="A59" s="4"/>
      <c r="B59" s="7" t="s">
        <v>80</v>
      </c>
      <c r="C59" s="7"/>
      <c r="D59" s="7"/>
      <c r="E59" s="4"/>
      <c r="F59" s="14">
        <v>271</v>
      </c>
      <c r="G59" s="6" t="s">
        <v>4</v>
      </c>
      <c r="H59" s="4"/>
      <c r="I59" s="21"/>
    </row>
    <row r="60" spans="1:9" ht="14.25">
      <c r="A60" s="4"/>
      <c r="B60" s="4"/>
      <c r="C60" s="4"/>
      <c r="D60" s="4"/>
      <c r="E60" s="4"/>
      <c r="F60" s="6"/>
      <c r="G60" s="6"/>
      <c r="H60" s="4"/>
      <c r="I60" s="21"/>
    </row>
    <row r="61" spans="1:9" ht="15">
      <c r="A61" s="1"/>
      <c r="B61" s="1" t="s">
        <v>19</v>
      </c>
      <c r="C61" s="1"/>
      <c r="D61" s="1"/>
      <c r="E61" s="1"/>
      <c r="F61" s="22"/>
      <c r="G61" s="12">
        <f>F56+F57+F58+F59</f>
        <v>1323.5</v>
      </c>
      <c r="H61" s="1" t="s">
        <v>4</v>
      </c>
      <c r="I61" s="2"/>
    </row>
    <row r="62" spans="1:9" ht="15">
      <c r="A62" s="1"/>
      <c r="B62" s="23" t="s">
        <v>20</v>
      </c>
      <c r="C62" s="1"/>
      <c r="D62" s="1"/>
      <c r="E62" s="1"/>
      <c r="F62" s="1"/>
      <c r="G62" s="1"/>
      <c r="H62" s="1"/>
      <c r="I62" s="2"/>
    </row>
    <row r="63" spans="1:9" ht="15">
      <c r="A63" s="1"/>
      <c r="B63" s="1"/>
      <c r="C63" s="1"/>
      <c r="D63" s="1"/>
      <c r="E63" s="1"/>
      <c r="F63" s="1"/>
      <c r="G63" s="1"/>
      <c r="H63" s="1"/>
      <c r="I63" s="2"/>
    </row>
    <row r="64" spans="1:9" ht="15">
      <c r="A64" s="1"/>
      <c r="B64" s="1"/>
      <c r="C64" s="1"/>
      <c r="D64" s="1"/>
      <c r="E64" s="1"/>
      <c r="F64" s="1"/>
      <c r="G64" s="1"/>
      <c r="H64" s="1"/>
      <c r="I64" s="2"/>
    </row>
    <row r="65" spans="1:9" ht="15">
      <c r="A65" s="3" t="s">
        <v>21</v>
      </c>
      <c r="B65" s="4" t="s">
        <v>45</v>
      </c>
      <c r="C65" s="4"/>
      <c r="D65" s="4"/>
      <c r="E65" s="4"/>
      <c r="F65" s="4"/>
      <c r="G65" s="4" t="s">
        <v>69</v>
      </c>
      <c r="H65" s="4"/>
      <c r="I65" s="21"/>
    </row>
    <row r="66" spans="1:9" ht="14.25">
      <c r="A66" s="4"/>
      <c r="B66" s="4"/>
      <c r="C66" s="4"/>
      <c r="D66" s="4"/>
      <c r="E66" s="4"/>
      <c r="F66" s="4"/>
      <c r="G66" s="4"/>
      <c r="H66" s="4"/>
      <c r="I66" s="21"/>
    </row>
    <row r="67" spans="1:9" ht="14.25">
      <c r="A67" s="4"/>
      <c r="B67" s="4" t="s">
        <v>17</v>
      </c>
      <c r="C67" s="4"/>
      <c r="D67" s="4"/>
      <c r="E67" s="4"/>
      <c r="F67" s="4"/>
      <c r="G67" s="4"/>
      <c r="H67" s="4"/>
      <c r="I67" s="21"/>
    </row>
    <row r="68" spans="1:9" ht="14.25">
      <c r="A68" s="4"/>
      <c r="B68" s="4" t="s">
        <v>18</v>
      </c>
      <c r="C68" s="4"/>
      <c r="D68" s="4"/>
      <c r="E68" s="4"/>
      <c r="F68" s="4"/>
      <c r="G68" s="4"/>
      <c r="H68" s="4"/>
      <c r="I68" s="21"/>
    </row>
    <row r="69" spans="1:9" ht="14.25">
      <c r="A69" s="4"/>
      <c r="B69" s="4" t="s">
        <v>55</v>
      </c>
      <c r="C69" s="4"/>
      <c r="D69" s="4"/>
      <c r="E69" s="4"/>
      <c r="F69" s="4"/>
      <c r="G69" s="4"/>
      <c r="H69" s="4"/>
      <c r="I69" s="21"/>
    </row>
    <row r="70" spans="1:9" ht="14.25">
      <c r="A70" s="4"/>
      <c r="B70" s="4"/>
      <c r="C70" s="4"/>
      <c r="D70" s="4"/>
      <c r="E70" s="4"/>
      <c r="F70" s="4"/>
      <c r="G70" s="4"/>
      <c r="H70" s="4"/>
      <c r="I70" s="21"/>
    </row>
    <row r="71" spans="1:9" ht="14.25">
      <c r="A71" s="4"/>
      <c r="B71" s="4" t="s">
        <v>22</v>
      </c>
      <c r="C71" s="4"/>
      <c r="D71" s="4"/>
      <c r="E71" s="4"/>
      <c r="F71" s="6"/>
      <c r="G71" s="6" t="s">
        <v>4</v>
      </c>
      <c r="H71" s="4"/>
      <c r="I71" s="21"/>
    </row>
    <row r="72" spans="1:9" ht="14.25">
      <c r="A72" s="4"/>
      <c r="B72" s="7"/>
      <c r="C72" s="7"/>
      <c r="D72" s="7"/>
      <c r="E72" s="4"/>
      <c r="F72" s="14"/>
      <c r="G72" s="6" t="s">
        <v>4</v>
      </c>
      <c r="H72" s="4"/>
      <c r="I72" s="21"/>
    </row>
    <row r="73" spans="1:9" ht="14.25">
      <c r="A73" s="4"/>
      <c r="B73" s="7"/>
      <c r="C73" s="7"/>
      <c r="D73" s="7"/>
      <c r="E73" s="4"/>
      <c r="F73" s="14"/>
      <c r="G73" s="6" t="s">
        <v>4</v>
      </c>
      <c r="H73" s="4"/>
      <c r="I73" s="21"/>
    </row>
    <row r="74" spans="1:9" ht="14.25">
      <c r="A74" s="4"/>
      <c r="B74" s="7"/>
      <c r="C74" s="7"/>
      <c r="D74" s="7"/>
      <c r="E74" s="4"/>
      <c r="F74" s="14"/>
      <c r="G74" s="6" t="s">
        <v>4</v>
      </c>
      <c r="H74" s="4"/>
      <c r="I74" s="21"/>
    </row>
    <row r="75" spans="1:9" ht="14.25">
      <c r="A75" s="4"/>
      <c r="B75" s="7"/>
      <c r="C75" s="7"/>
      <c r="D75" s="7"/>
      <c r="E75" s="4"/>
      <c r="F75" s="14"/>
      <c r="G75" s="6" t="s">
        <v>4</v>
      </c>
      <c r="H75" s="4"/>
      <c r="I75" s="21"/>
    </row>
    <row r="76" spans="1:9" ht="14.25">
      <c r="A76" s="4"/>
      <c r="B76" s="4"/>
      <c r="C76" s="4"/>
      <c r="D76" s="4"/>
      <c r="E76" s="4"/>
      <c r="F76" s="6"/>
      <c r="G76" s="6"/>
      <c r="H76" s="4"/>
      <c r="I76" s="21"/>
    </row>
    <row r="77" spans="1:9" ht="15">
      <c r="A77" s="1"/>
      <c r="B77" s="1" t="s">
        <v>23</v>
      </c>
      <c r="C77" s="1"/>
      <c r="D77" s="1"/>
      <c r="E77" s="1"/>
      <c r="F77" s="22"/>
      <c r="G77" s="12"/>
      <c r="H77" s="1" t="s">
        <v>4</v>
      </c>
      <c r="I77" s="2"/>
    </row>
    <row r="78" spans="1:9" ht="15">
      <c r="A78" s="1"/>
      <c r="B78" s="1"/>
      <c r="C78" s="1"/>
      <c r="D78" s="1"/>
      <c r="E78" s="1"/>
      <c r="F78" s="1"/>
      <c r="G78" s="1"/>
      <c r="H78" s="1"/>
      <c r="I78" s="2"/>
    </row>
    <row r="79" spans="1:9" ht="15">
      <c r="A79" s="1"/>
      <c r="B79" s="1"/>
      <c r="C79" s="1"/>
      <c r="D79" s="1"/>
      <c r="E79" s="1"/>
      <c r="F79" s="1"/>
      <c r="G79" s="1"/>
      <c r="H79" s="1"/>
      <c r="I79" s="2"/>
    </row>
    <row r="80" spans="1:9" ht="15">
      <c r="A80" s="1" t="s">
        <v>24</v>
      </c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4" t="s">
        <v>25</v>
      </c>
      <c r="C82" s="4"/>
      <c r="D82" s="4"/>
      <c r="E82" s="4"/>
      <c r="F82" s="4"/>
      <c r="G82" s="11">
        <f>G46</f>
        <v>808</v>
      </c>
      <c r="H82" s="4" t="s">
        <v>4</v>
      </c>
      <c r="I82" s="2"/>
    </row>
    <row r="83" spans="1:9" ht="14.25">
      <c r="A83" s="2"/>
      <c r="B83" s="4" t="s">
        <v>14</v>
      </c>
      <c r="C83" s="4"/>
      <c r="D83" s="4"/>
      <c r="E83" s="4"/>
      <c r="F83" s="4"/>
      <c r="G83" s="4"/>
      <c r="H83" s="4"/>
      <c r="I83" s="2"/>
    </row>
    <row r="84" spans="1:9" ht="15" thickBot="1">
      <c r="A84" s="2"/>
      <c r="B84" s="17" t="s">
        <v>26</v>
      </c>
      <c r="C84" s="17"/>
      <c r="D84" s="17"/>
      <c r="E84" s="17"/>
      <c r="F84" s="17"/>
      <c r="G84" s="18">
        <f>G61</f>
        <v>1323.5</v>
      </c>
      <c r="H84" s="4" t="s">
        <v>4</v>
      </c>
      <c r="I84" s="2"/>
    </row>
    <row r="85" spans="1:9" ht="15.75" thickBot="1">
      <c r="A85" s="2"/>
      <c r="B85" s="24" t="s">
        <v>46</v>
      </c>
      <c r="C85" s="19"/>
      <c r="D85" s="19"/>
      <c r="E85" s="19"/>
      <c r="F85" s="19"/>
      <c r="G85" s="20">
        <f>G82-G84</f>
        <v>-515.5</v>
      </c>
      <c r="H85" s="1" t="s">
        <v>4</v>
      </c>
      <c r="I85" s="2"/>
    </row>
    <row r="86" spans="1:9" ht="15.75" thickTop="1">
      <c r="A86" s="2"/>
      <c r="B86" s="1"/>
      <c r="C86" s="1"/>
      <c r="D86" s="1"/>
      <c r="E86" s="1"/>
      <c r="F86" s="1"/>
      <c r="G86" s="1"/>
      <c r="H86" s="1"/>
      <c r="I86" s="2"/>
    </row>
    <row r="87" spans="1:9" ht="15">
      <c r="A87" s="2"/>
      <c r="B87" s="1"/>
      <c r="C87" s="1"/>
      <c r="D87" s="1"/>
      <c r="E87" s="1"/>
      <c r="F87" s="1"/>
      <c r="G87" s="1"/>
      <c r="H87" s="1"/>
      <c r="I87" s="2"/>
    </row>
    <row r="88" spans="1:9" ht="15">
      <c r="A88" s="2"/>
      <c r="B88" s="25" t="s">
        <v>27</v>
      </c>
      <c r="C88" s="1"/>
      <c r="D88" s="1"/>
      <c r="E88" s="1"/>
      <c r="F88" s="1"/>
      <c r="G88" s="1"/>
      <c r="H88" s="1"/>
      <c r="I88" s="2"/>
    </row>
    <row r="89" spans="1:9" ht="8.25" customHeight="1">
      <c r="A89" s="2"/>
      <c r="B89" s="1"/>
      <c r="C89" s="1"/>
      <c r="D89" s="1"/>
      <c r="E89" s="1"/>
      <c r="F89" s="1"/>
      <c r="G89" s="1"/>
      <c r="H89" s="1"/>
      <c r="I89" s="2"/>
    </row>
    <row r="90" spans="1:9" ht="15">
      <c r="A90" s="3" t="s">
        <v>28</v>
      </c>
      <c r="B90" s="4" t="s">
        <v>47</v>
      </c>
      <c r="C90" s="4"/>
      <c r="D90" s="4"/>
      <c r="E90" s="4"/>
      <c r="F90" s="4"/>
      <c r="G90" s="4"/>
      <c r="H90" s="4"/>
      <c r="I90" s="21"/>
    </row>
    <row r="91" spans="1:9" ht="14.25">
      <c r="A91" s="21"/>
      <c r="B91" s="4"/>
      <c r="C91" s="4"/>
      <c r="D91" s="4"/>
      <c r="E91" s="4"/>
      <c r="F91" s="4"/>
      <c r="G91" s="4"/>
      <c r="H91" s="4"/>
      <c r="I91" s="21"/>
    </row>
    <row r="92" spans="1:9" ht="14.25">
      <c r="A92" s="21"/>
      <c r="B92" s="4" t="s">
        <v>29</v>
      </c>
      <c r="C92" s="4"/>
      <c r="D92" s="4"/>
      <c r="E92" s="4"/>
      <c r="F92" s="4"/>
      <c r="G92" s="4"/>
      <c r="H92" s="4"/>
      <c r="I92" s="21"/>
    </row>
    <row r="93" spans="1:9" ht="15">
      <c r="A93" s="21"/>
      <c r="B93" s="4" t="s">
        <v>48</v>
      </c>
      <c r="C93" s="4"/>
      <c r="D93" s="4"/>
      <c r="E93" s="4"/>
      <c r="F93" s="4"/>
      <c r="G93" s="4"/>
      <c r="H93" s="4"/>
      <c r="I93" s="21"/>
    </row>
    <row r="94" spans="1:9" ht="14.25">
      <c r="A94" s="21"/>
      <c r="B94" s="4" t="s">
        <v>30</v>
      </c>
      <c r="C94" s="4"/>
      <c r="D94" s="4"/>
      <c r="E94" s="4"/>
      <c r="F94" s="4"/>
      <c r="G94" s="4"/>
      <c r="H94" s="4"/>
      <c r="I94" s="21"/>
    </row>
    <row r="95" spans="1:9" ht="14.25">
      <c r="A95" s="21"/>
      <c r="B95" s="4"/>
      <c r="C95" s="4"/>
      <c r="D95" s="4"/>
      <c r="E95" s="4"/>
      <c r="F95" s="4"/>
      <c r="G95" s="4"/>
      <c r="H95" s="4"/>
      <c r="I95" s="21"/>
    </row>
    <row r="96" spans="1:9" ht="15">
      <c r="A96" s="21"/>
      <c r="B96" s="1" t="s">
        <v>56</v>
      </c>
      <c r="C96" s="4"/>
      <c r="D96" s="4"/>
      <c r="E96" s="4"/>
      <c r="F96" s="6">
        <v>423.5</v>
      </c>
      <c r="G96" s="6" t="s">
        <v>4</v>
      </c>
      <c r="H96" s="4"/>
      <c r="I96" s="21"/>
    </row>
    <row r="97" spans="1:9" ht="14.25">
      <c r="A97" s="21"/>
      <c r="B97" s="7" t="s">
        <v>57</v>
      </c>
      <c r="C97" s="7"/>
      <c r="D97" s="7"/>
      <c r="E97" s="4"/>
      <c r="F97" s="14">
        <v>345.5</v>
      </c>
      <c r="G97" s="6" t="s">
        <v>4</v>
      </c>
      <c r="H97" s="4"/>
      <c r="I97" s="21"/>
    </row>
    <row r="98" spans="1:9" ht="14.25">
      <c r="A98" s="21"/>
      <c r="B98" s="7" t="s">
        <v>31</v>
      </c>
      <c r="C98" s="7"/>
      <c r="D98" s="7"/>
      <c r="E98" s="4"/>
      <c r="F98" s="14">
        <v>283.5</v>
      </c>
      <c r="G98" s="6" t="s">
        <v>4</v>
      </c>
      <c r="H98" s="4"/>
      <c r="I98" s="21"/>
    </row>
    <row r="99" spans="1:9" ht="14.25">
      <c r="A99" s="21"/>
      <c r="B99" s="7" t="s">
        <v>32</v>
      </c>
      <c r="C99" s="7"/>
      <c r="D99" s="7"/>
      <c r="E99" s="4"/>
      <c r="F99" s="14">
        <v>271</v>
      </c>
      <c r="G99" s="6" t="s">
        <v>4</v>
      </c>
      <c r="H99" s="4"/>
      <c r="I99" s="21"/>
    </row>
    <row r="100" spans="1:9" ht="9.75" customHeight="1">
      <c r="A100" s="2"/>
      <c r="B100" s="1"/>
      <c r="C100" s="1"/>
      <c r="D100" s="1"/>
      <c r="E100" s="1"/>
      <c r="F100" s="22"/>
      <c r="G100" s="22"/>
      <c r="H100" s="1"/>
      <c r="I100" s="2"/>
    </row>
    <row r="101" spans="1:9" ht="15">
      <c r="A101" s="2"/>
      <c r="B101" s="1" t="s">
        <v>19</v>
      </c>
      <c r="C101" s="1"/>
      <c r="D101" s="1"/>
      <c r="E101" s="1"/>
      <c r="F101" s="22"/>
      <c r="G101" s="12">
        <f>F96+F97+F98+F99</f>
        <v>1323.5</v>
      </c>
      <c r="H101" s="1" t="s">
        <v>4</v>
      </c>
      <c r="I101" s="2"/>
    </row>
    <row r="102" spans="1:9" ht="15">
      <c r="A102" s="2"/>
      <c r="B102" s="1"/>
      <c r="C102" s="1"/>
      <c r="D102" s="1"/>
      <c r="E102" s="1"/>
      <c r="F102" s="1"/>
      <c r="G102" s="1"/>
      <c r="H102" s="1"/>
      <c r="I102" s="2"/>
    </row>
    <row r="103" spans="1:9" ht="14.25">
      <c r="A103" s="2"/>
      <c r="B103" s="4" t="s">
        <v>33</v>
      </c>
      <c r="C103" s="4"/>
      <c r="D103" s="4"/>
      <c r="E103" s="4"/>
      <c r="F103" s="4"/>
      <c r="G103" s="4"/>
      <c r="H103" s="4"/>
      <c r="I103" s="21"/>
    </row>
    <row r="104" spans="1:9" ht="14.25">
      <c r="A104" s="2"/>
      <c r="B104" s="4"/>
      <c r="C104" s="4" t="s">
        <v>34</v>
      </c>
      <c r="D104" s="4"/>
      <c r="E104" s="4"/>
      <c r="F104" s="4"/>
      <c r="G104" s="4"/>
      <c r="H104" s="4"/>
      <c r="I104" s="21"/>
    </row>
    <row r="105" spans="1:9" ht="14.25">
      <c r="A105" s="2"/>
      <c r="B105" s="4"/>
      <c r="C105" s="4"/>
      <c r="D105" s="4"/>
      <c r="E105" s="4"/>
      <c r="F105" s="4"/>
      <c r="G105" s="4"/>
      <c r="H105" s="4"/>
      <c r="I105" s="21"/>
    </row>
    <row r="106" spans="1:9" ht="14.25">
      <c r="A106" s="2"/>
      <c r="B106" s="4"/>
      <c r="C106" s="4"/>
      <c r="D106" s="26" t="s">
        <v>35</v>
      </c>
      <c r="E106" s="4"/>
      <c r="F106" s="26" t="s">
        <v>36</v>
      </c>
      <c r="G106" s="4" t="s">
        <v>37</v>
      </c>
      <c r="H106" s="4"/>
      <c r="I106" s="21"/>
    </row>
    <row r="107" spans="1:9" ht="15">
      <c r="A107" s="2"/>
      <c r="B107" s="1" t="s">
        <v>56</v>
      </c>
      <c r="C107" s="4"/>
      <c r="D107" s="27">
        <f>F96</f>
        <v>423.5</v>
      </c>
      <c r="E107" s="26" t="s">
        <v>38</v>
      </c>
      <c r="F107" s="28">
        <f>G82*100/G101/100</f>
        <v>0.6105024556101246</v>
      </c>
      <c r="G107" s="35">
        <f>D107*F107</f>
        <v>258.54778995088776</v>
      </c>
      <c r="H107" s="4" t="s">
        <v>4</v>
      </c>
      <c r="I107" s="21"/>
    </row>
    <row r="108" spans="1:9" ht="14.25">
      <c r="A108" s="2"/>
      <c r="B108" s="7" t="s">
        <v>57</v>
      </c>
      <c r="C108" s="7"/>
      <c r="D108" s="27">
        <f>F97</f>
        <v>345.5</v>
      </c>
      <c r="E108" s="26" t="s">
        <v>38</v>
      </c>
      <c r="F108" s="28">
        <f>G82*100/G101/100</f>
        <v>0.6105024556101246</v>
      </c>
      <c r="G108" s="29">
        <f>D108*F108</f>
        <v>210.92859841329806</v>
      </c>
      <c r="H108" s="4" t="s">
        <v>4</v>
      </c>
      <c r="I108" s="21"/>
    </row>
    <row r="109" spans="1:9" ht="14.25">
      <c r="A109" s="2"/>
      <c r="B109" s="7" t="s">
        <v>31</v>
      </c>
      <c r="C109" s="7"/>
      <c r="D109" s="27">
        <f>F98</f>
        <v>283.5</v>
      </c>
      <c r="E109" s="26" t="s">
        <v>38</v>
      </c>
      <c r="F109" s="28">
        <f>G82*100/G101/100</f>
        <v>0.6105024556101246</v>
      </c>
      <c r="G109" s="29">
        <f>D109*F109</f>
        <v>173.07744616547032</v>
      </c>
      <c r="H109" s="4" t="s">
        <v>4</v>
      </c>
      <c r="I109" s="21"/>
    </row>
    <row r="110" spans="1:9" ht="15" thickBot="1">
      <c r="A110" s="2"/>
      <c r="B110" s="7" t="s">
        <v>32</v>
      </c>
      <c r="C110" s="30"/>
      <c r="D110" s="27">
        <f>F99</f>
        <v>271</v>
      </c>
      <c r="E110" s="31" t="s">
        <v>38</v>
      </c>
      <c r="F110" s="28">
        <f>F109</f>
        <v>0.6105024556101246</v>
      </c>
      <c r="G110" s="29">
        <f>D110*F110</f>
        <v>165.44616547034377</v>
      </c>
      <c r="H110" s="4" t="s">
        <v>4</v>
      </c>
      <c r="I110" s="21"/>
    </row>
    <row r="111" spans="1:9" ht="15.75" thickBot="1">
      <c r="A111" s="2"/>
      <c r="B111" s="19" t="s">
        <v>39</v>
      </c>
      <c r="C111" s="19"/>
      <c r="D111" s="19"/>
      <c r="E111" s="19"/>
      <c r="F111" s="19"/>
      <c r="G111" s="32">
        <f>G107+G108+G109+G110</f>
        <v>807.9999999999999</v>
      </c>
      <c r="H111" s="1" t="s">
        <v>4</v>
      </c>
      <c r="I111" s="2"/>
    </row>
    <row r="112" spans="1:9" ht="15.75" thickTop="1">
      <c r="A112" s="2"/>
      <c r="B112" s="1"/>
      <c r="C112" s="1"/>
      <c r="D112" s="1"/>
      <c r="E112" s="1"/>
      <c r="F112" s="1"/>
      <c r="G112" s="1"/>
      <c r="H112" s="1"/>
      <c r="I112" s="2"/>
    </row>
    <row r="113" spans="1:9" ht="15">
      <c r="A113" s="3" t="s">
        <v>40</v>
      </c>
      <c r="B113" s="4" t="s">
        <v>49</v>
      </c>
      <c r="C113" s="4"/>
      <c r="D113" s="4"/>
      <c r="E113" s="4"/>
      <c r="F113" s="4"/>
      <c r="G113" s="4"/>
      <c r="H113" s="4"/>
      <c r="I113" s="4"/>
    </row>
    <row r="114" spans="1:9" ht="14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4.25">
      <c r="A115" s="4"/>
      <c r="B115" s="4" t="s">
        <v>61</v>
      </c>
      <c r="C115" s="4"/>
      <c r="D115" s="4"/>
      <c r="E115" s="4"/>
      <c r="F115" s="4"/>
      <c r="G115" s="4"/>
      <c r="H115" s="4"/>
      <c r="I115" s="4"/>
    </row>
    <row r="116" spans="1:9" ht="15">
      <c r="A116" s="1"/>
      <c r="B116" s="4" t="s">
        <v>41</v>
      </c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" t="s">
        <v>42</v>
      </c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" t="s">
        <v>43</v>
      </c>
      <c r="B121" s="1"/>
      <c r="C121" s="1"/>
      <c r="D121" s="1" t="s">
        <v>62</v>
      </c>
      <c r="E121" s="1"/>
      <c r="F121" s="1"/>
      <c r="G121" s="33">
        <v>258</v>
      </c>
      <c r="H121" s="1" t="s">
        <v>4</v>
      </c>
      <c r="I121" s="2"/>
    </row>
    <row r="124" ht="12.75">
      <c r="B124" s="21" t="s">
        <v>66</v>
      </c>
    </row>
    <row r="125" ht="12.75">
      <c r="C125" s="21" t="s">
        <v>63</v>
      </c>
    </row>
    <row r="126" ht="12.75">
      <c r="C126" t="s">
        <v>64</v>
      </c>
    </row>
    <row r="127" spans="3:6" ht="12.75">
      <c r="C127" s="21" t="s">
        <v>70</v>
      </c>
      <c r="F127" s="21"/>
    </row>
    <row r="128" ht="12.75">
      <c r="C128" s="21" t="s">
        <v>76</v>
      </c>
    </row>
    <row r="129" spans="2:3" ht="12.75">
      <c r="B129" s="2" t="s">
        <v>65</v>
      </c>
      <c r="C129" s="21" t="s">
        <v>67</v>
      </c>
    </row>
    <row r="130" ht="12.75">
      <c r="C130" s="21" t="s">
        <v>71</v>
      </c>
    </row>
    <row r="131" ht="12.75">
      <c r="C131" s="21" t="s">
        <v>72</v>
      </c>
    </row>
    <row r="132" ht="12.75">
      <c r="C132" s="21" t="s">
        <v>73</v>
      </c>
    </row>
    <row r="133" ht="12.75">
      <c r="C133" s="21" t="s">
        <v>75</v>
      </c>
    </row>
    <row r="134" ht="12.75">
      <c r="C134" s="21" t="s">
        <v>74</v>
      </c>
    </row>
    <row r="135" spans="3:4" ht="12.75">
      <c r="C135" s="21" t="s">
        <v>68</v>
      </c>
      <c r="D135" s="21"/>
    </row>
    <row r="136" ht="12.75">
      <c r="C136" s="21"/>
    </row>
    <row r="137" ht="12.75">
      <c r="C137" s="21"/>
    </row>
  </sheetData>
  <sheetProtection/>
  <printOptions/>
  <pageMargins left="0.3937007874015748" right="0" top="0.984251968503937" bottom="0.3937007874015748" header="0.5118110236220472" footer="0.5118110236220472"/>
  <pageSetup horizontalDpi="600" verticalDpi="600" orientation="portrait" paperSize="9" scale="74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Benutzerservice</dc:creator>
  <cp:keywords/>
  <dc:description/>
  <cp:lastModifiedBy>Kehling, Andrea</cp:lastModifiedBy>
  <cp:lastPrinted>2018-07-12T07:56:41Z</cp:lastPrinted>
  <dcterms:created xsi:type="dcterms:W3CDTF">2013-09-25T06:18:04Z</dcterms:created>
  <dcterms:modified xsi:type="dcterms:W3CDTF">2022-08-03T07:29:21Z</dcterms:modified>
  <cp:category/>
  <cp:version/>
  <cp:contentType/>
  <cp:contentStatus/>
</cp:coreProperties>
</file>