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2_Dezernat_2\Internet und Newsletter\___1___Internet___\Warmmieten\"/>
    </mc:Choice>
  </mc:AlternateContent>
  <xr:revisionPtr revIDLastSave="0" documentId="13_ncr:1_{09FA6504-E572-4309-B145-FB7CF768A99D}" xr6:coauthVersionLast="47" xr6:coauthVersionMax="47" xr10:uidLastSave="{00000000-0000-0000-0000-000000000000}"/>
  <workbookProtection lockStructure="1"/>
  <bookViews>
    <workbookView xWindow="-110" yWindow="-110" windowWidth="19420" windowHeight="10300" activeTab="15" xr2:uid="{00000000-000D-0000-FFFF-FFFF00000000}"/>
  </bookViews>
  <sheets>
    <sheet name="BW" sheetId="31" r:id="rId1"/>
    <sheet name="BY" sheetId="37" r:id="rId2"/>
    <sheet name="BE" sheetId="4" r:id="rId3"/>
    <sheet name="BB" sheetId="36" r:id="rId4"/>
    <sheet name="HH" sheetId="6" r:id="rId5"/>
    <sheet name="HB" sheetId="7" r:id="rId6"/>
    <sheet name="HE" sheetId="35" r:id="rId7"/>
    <sheet name="MV" sheetId="19" r:id="rId8"/>
    <sheet name="NI" sheetId="28" r:id="rId9"/>
    <sheet name="NRW" sheetId="38" r:id="rId10"/>
    <sheet name="SL" sheetId="13" r:id="rId11"/>
    <sheet name="RP" sheetId="25" r:id="rId12"/>
    <sheet name="SN" sheetId="39" r:id="rId13"/>
    <sheet name="ST" sheetId="34" r:id="rId14"/>
    <sheet name="SH" sheetId="27" r:id="rId15"/>
    <sheet name="TH" sheetId="24" r:id="rId16"/>
  </sheets>
  <definedNames>
    <definedName name="_xlnm._FilterDatabase" localSheetId="6" hidden="1">HE!$A$4:$H$431</definedName>
    <definedName name="BMASKeyIsInplac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28" l="1"/>
  <c r="F72" i="28"/>
  <c r="F71" i="28"/>
  <c r="F31" i="25" l="1"/>
  <c r="F108" i="38"/>
  <c r="F107" i="38"/>
  <c r="F106" i="38"/>
  <c r="F105" i="38"/>
  <c r="F104" i="38"/>
  <c r="F103" i="38"/>
  <c r="F102" i="38"/>
  <c r="F101" i="38"/>
  <c r="F100" i="38"/>
  <c r="F99" i="38"/>
  <c r="F98" i="38"/>
  <c r="F69" i="38"/>
  <c r="F60" i="38"/>
  <c r="F44" i="38"/>
  <c r="F43" i="38"/>
  <c r="F42" i="38"/>
  <c r="F41" i="38"/>
  <c r="F40" i="38"/>
  <c r="F39" i="38"/>
  <c r="F38" i="38"/>
  <c r="F37" i="38"/>
  <c r="F36" i="38"/>
  <c r="F35" i="38"/>
  <c r="F31" i="38"/>
  <c r="F12" i="38"/>
  <c r="F238" i="37" l="1"/>
  <c r="F237" i="37"/>
  <c r="F236" i="37"/>
  <c r="F235" i="37"/>
  <c r="F233" i="37"/>
  <c r="F232" i="37"/>
  <c r="F231" i="37"/>
  <c r="F230" i="37"/>
  <c r="F228" i="37"/>
  <c r="F227" i="37"/>
  <c r="F226" i="37"/>
  <c r="F225" i="37"/>
  <c r="F223" i="37"/>
  <c r="F222" i="37"/>
  <c r="F220" i="37"/>
  <c r="F219" i="37"/>
  <c r="F218" i="37"/>
  <c r="F216" i="37"/>
  <c r="F215" i="37"/>
  <c r="F214" i="37"/>
  <c r="F213" i="37"/>
  <c r="F212" i="37"/>
  <c r="F211" i="37"/>
  <c r="F209" i="37"/>
  <c r="F208" i="37"/>
  <c r="F207" i="37"/>
  <c r="F205" i="37"/>
  <c r="F204" i="37"/>
  <c r="F202" i="37"/>
  <c r="F201" i="37"/>
  <c r="F200" i="37"/>
  <c r="F199" i="37"/>
  <c r="F197" i="37"/>
  <c r="F196" i="37"/>
  <c r="F195" i="37"/>
  <c r="F194" i="37"/>
  <c r="F193" i="37"/>
  <c r="F191" i="37"/>
  <c r="F186" i="37"/>
  <c r="F185" i="37"/>
  <c r="F184" i="37"/>
  <c r="F183" i="37"/>
  <c r="F182" i="37"/>
  <c r="F180" i="37"/>
  <c r="F179" i="37"/>
  <c r="F178" i="37"/>
  <c r="F176" i="37"/>
  <c r="F175" i="37"/>
  <c r="F174" i="37"/>
  <c r="F172" i="37"/>
  <c r="F171" i="37"/>
  <c r="F170" i="37"/>
  <c r="F169" i="37"/>
  <c r="F167" i="37"/>
  <c r="F166" i="37"/>
  <c r="F165" i="37"/>
  <c r="F163" i="37"/>
  <c r="F162" i="37"/>
  <c r="F160" i="37"/>
  <c r="F159" i="37"/>
  <c r="F158" i="37"/>
  <c r="F156" i="37"/>
  <c r="F155" i="37"/>
  <c r="F154" i="37"/>
  <c r="F153" i="37"/>
  <c r="F152" i="37"/>
  <c r="F151" i="37"/>
  <c r="F149" i="37"/>
  <c r="F148" i="37"/>
  <c r="F147" i="37"/>
  <c r="F146" i="37"/>
  <c r="F144" i="37"/>
  <c r="F142" i="37"/>
  <c r="F141" i="37"/>
  <c r="F139" i="37"/>
  <c r="F138" i="37"/>
  <c r="F137" i="37"/>
  <c r="F135" i="37"/>
  <c r="F134" i="37"/>
  <c r="F132" i="37"/>
  <c r="F131" i="37"/>
  <c r="F130" i="37"/>
  <c r="F129" i="37"/>
  <c r="F128" i="37"/>
  <c r="F126" i="37"/>
  <c r="F125" i="37"/>
  <c r="F124" i="37"/>
  <c r="F122" i="37"/>
  <c r="F121" i="37"/>
  <c r="F119" i="37"/>
  <c r="F118" i="37"/>
  <c r="F116" i="37"/>
  <c r="F115" i="37"/>
  <c r="F113" i="37"/>
  <c r="F112" i="37"/>
  <c r="F111" i="37"/>
  <c r="F110" i="37"/>
  <c r="F109" i="37"/>
  <c r="F105" i="37"/>
  <c r="F104" i="37"/>
  <c r="F103" i="37"/>
  <c r="F101" i="37"/>
  <c r="F100" i="37"/>
  <c r="F96" i="37"/>
  <c r="F95" i="37"/>
  <c r="F94" i="37"/>
  <c r="F93" i="37"/>
  <c r="F92" i="37"/>
  <c r="F90" i="37"/>
  <c r="F89" i="37"/>
  <c r="F87" i="37"/>
  <c r="F86" i="37"/>
  <c r="F85" i="37"/>
  <c r="F84" i="37"/>
  <c r="F82" i="37"/>
  <c r="F81" i="37"/>
  <c r="F79" i="37"/>
  <c r="F78" i="37"/>
  <c r="F76" i="37"/>
  <c r="F75" i="37"/>
  <c r="F74" i="37"/>
  <c r="F73" i="37"/>
  <c r="F71" i="37"/>
  <c r="F70" i="37"/>
  <c r="F69" i="37"/>
  <c r="F67" i="37"/>
  <c r="F66" i="37"/>
  <c r="F65" i="37"/>
  <c r="F64" i="37"/>
  <c r="F62" i="37"/>
  <c r="F61" i="37"/>
  <c r="F60" i="37"/>
  <c r="F58" i="37"/>
  <c r="F57" i="37"/>
  <c r="F55" i="37"/>
  <c r="F54" i="37"/>
  <c r="F52" i="37"/>
  <c r="F51" i="37"/>
  <c r="F50" i="37"/>
  <c r="F48" i="37"/>
  <c r="F47" i="37"/>
  <c r="F46" i="37"/>
  <c r="F44" i="37"/>
  <c r="F41" i="37"/>
  <c r="F40" i="37"/>
  <c r="F39" i="37"/>
  <c r="F38" i="37"/>
  <c r="F36" i="37"/>
  <c r="F35" i="37"/>
  <c r="F34" i="37"/>
  <c r="F32" i="37"/>
  <c r="F31" i="37"/>
  <c r="F30" i="37"/>
  <c r="F28" i="37"/>
  <c r="F26" i="37"/>
  <c r="F25" i="37"/>
  <c r="F23" i="37"/>
  <c r="F22" i="37"/>
  <c r="F21" i="37"/>
  <c r="F20" i="37"/>
  <c r="F18" i="37"/>
  <c r="F17" i="37"/>
  <c r="F16" i="37"/>
  <c r="F15" i="37"/>
  <c r="F13" i="37"/>
  <c r="F12" i="37"/>
  <c r="F11" i="37"/>
  <c r="F10" i="37"/>
  <c r="F9" i="37"/>
  <c r="F8" i="37"/>
  <c r="F6" i="37"/>
  <c r="F5" i="37"/>
  <c r="F4" i="37"/>
  <c r="F27" i="36" l="1"/>
  <c r="F26" i="36"/>
  <c r="F25" i="36"/>
  <c r="F24" i="36"/>
  <c r="F23" i="36"/>
  <c r="F22" i="36"/>
  <c r="F19" i="36"/>
  <c r="F18" i="36"/>
  <c r="F17" i="36"/>
  <c r="F16" i="36"/>
  <c r="F15" i="36"/>
  <c r="F14" i="36"/>
  <c r="F13" i="36"/>
  <c r="F12" i="36"/>
  <c r="F11" i="36"/>
  <c r="F10" i="36"/>
  <c r="F9" i="36"/>
  <c r="F8" i="36"/>
  <c r="F7" i="36"/>
  <c r="F6" i="36"/>
  <c r="F5" i="36"/>
  <c r="F4" i="36"/>
  <c r="F38" i="34" l="1"/>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 i="31"/>
  <c r="F97" i="28" l="1"/>
  <c r="F96" i="28"/>
  <c r="F95" i="28"/>
  <c r="F94" i="28"/>
  <c r="F93" i="28"/>
  <c r="F92" i="28"/>
  <c r="F91" i="28"/>
  <c r="F90" i="28"/>
  <c r="F88" i="28"/>
  <c r="F87" i="28"/>
  <c r="F86" i="28"/>
  <c r="F85" i="28"/>
  <c r="F84" i="28"/>
  <c r="F83" i="28"/>
  <c r="F82" i="28"/>
  <c r="F81" i="28"/>
  <c r="F80" i="28"/>
  <c r="F78" i="28"/>
  <c r="F77" i="28"/>
  <c r="F76" i="28"/>
  <c r="F75" i="28"/>
  <c r="F74" i="28"/>
  <c r="D74" i="28"/>
  <c r="F69" i="28"/>
  <c r="F68" i="28"/>
  <c r="F66" i="28"/>
  <c r="F65" i="28"/>
  <c r="F64" i="28"/>
  <c r="F63" i="28"/>
  <c r="D63" i="28"/>
  <c r="F62" i="28"/>
  <c r="D62" i="28"/>
  <c r="F60" i="28"/>
  <c r="F59" i="28"/>
  <c r="F58" i="28"/>
  <c r="F57" i="28"/>
  <c r="F56" i="28"/>
  <c r="F55" i="28"/>
  <c r="F54" i="28"/>
  <c r="F53" i="28"/>
  <c r="F52" i="28"/>
  <c r="F51" i="28"/>
  <c r="F50" i="28"/>
  <c r="F49" i="28"/>
  <c r="F48" i="28"/>
  <c r="F47" i="28"/>
  <c r="F46" i="28"/>
  <c r="F45" i="28"/>
  <c r="F44" i="28"/>
  <c r="F43" i="28"/>
  <c r="F42" i="28"/>
  <c r="F41" i="28"/>
  <c r="F40" i="28"/>
  <c r="F39" i="28"/>
  <c r="F38" i="28"/>
  <c r="F37" i="28"/>
  <c r="F35" i="28"/>
  <c r="F34" i="28"/>
  <c r="F33" i="28"/>
  <c r="F32" i="28"/>
  <c r="F31" i="28"/>
  <c r="F30" i="28"/>
  <c r="F29" i="28"/>
  <c r="F28" i="28"/>
  <c r="F26" i="28"/>
  <c r="F25" i="28"/>
  <c r="F23" i="28"/>
  <c r="F22" i="28"/>
  <c r="F21" i="28"/>
  <c r="F20" i="28"/>
  <c r="F19" i="28"/>
  <c r="F18" i="28"/>
  <c r="F17" i="28"/>
  <c r="F15" i="28"/>
  <c r="F14" i="28"/>
  <c r="F13" i="28"/>
  <c r="F12" i="28"/>
  <c r="F11" i="28"/>
  <c r="F9" i="28"/>
  <c r="F8" i="28"/>
  <c r="F7" i="28"/>
  <c r="F5" i="28"/>
  <c r="F4" i="28"/>
  <c r="F3" i="28"/>
  <c r="F59" i="27" l="1"/>
  <c r="F58" i="27"/>
  <c r="F57" i="27"/>
  <c r="F55" i="27"/>
  <c r="F54" i="27"/>
  <c r="F52" i="27"/>
  <c r="F51" i="27"/>
  <c r="F50" i="27"/>
  <c r="F49" i="27"/>
  <c r="F48" i="27"/>
  <c r="F46" i="27"/>
  <c r="F45" i="27"/>
  <c r="F44" i="27"/>
  <c r="F43" i="27"/>
  <c r="F42" i="27"/>
  <c r="F41" i="27"/>
  <c r="F39" i="27"/>
  <c r="F38" i="27"/>
  <c r="F37" i="27"/>
  <c r="F35" i="27"/>
  <c r="F34" i="27"/>
  <c r="F33" i="27"/>
  <c r="F32" i="27"/>
  <c r="F30" i="27"/>
  <c r="F29" i="27"/>
  <c r="F28" i="27"/>
  <c r="F27" i="27"/>
  <c r="F25" i="27"/>
  <c r="F24" i="27"/>
  <c r="F23" i="27"/>
  <c r="F22" i="27"/>
  <c r="F20" i="27"/>
  <c r="F19" i="27"/>
  <c r="F18" i="27"/>
  <c r="F17" i="27"/>
  <c r="F16" i="27"/>
  <c r="F15" i="27"/>
  <c r="F14" i="27"/>
  <c r="F13" i="27"/>
  <c r="F12" i="27"/>
  <c r="F11" i="27"/>
  <c r="F9" i="27"/>
  <c r="F8" i="27"/>
  <c r="F7" i="27"/>
  <c r="F6" i="27"/>
  <c r="F3" i="4" l="1"/>
  <c r="F84" i="25"/>
  <c r="F82" i="25"/>
  <c r="F81" i="25"/>
  <c r="F79" i="25"/>
  <c r="F78" i="25"/>
  <c r="F77" i="25"/>
  <c r="F76" i="25"/>
  <c r="F74" i="25"/>
  <c r="F73" i="25"/>
  <c r="F72" i="25"/>
  <c r="F71" i="25"/>
  <c r="F70" i="25"/>
  <c r="F69" i="25"/>
  <c r="F68" i="25"/>
  <c r="F67" i="25"/>
  <c r="F66" i="25"/>
  <c r="F65" i="25"/>
  <c r="F64" i="25"/>
  <c r="F62" i="25"/>
  <c r="F61" i="25"/>
  <c r="F60" i="25"/>
  <c r="F59" i="25"/>
  <c r="F57" i="25"/>
  <c r="F56" i="25"/>
  <c r="F55" i="25"/>
  <c r="F54" i="25"/>
  <c r="F53" i="25"/>
  <c r="F52" i="25"/>
  <c r="F51" i="25"/>
  <c r="F50" i="25"/>
  <c r="F49" i="25"/>
  <c r="F48" i="25"/>
  <c r="F47" i="25"/>
  <c r="F45" i="25"/>
  <c r="F44" i="25"/>
  <c r="F43" i="25"/>
  <c r="F42" i="25"/>
  <c r="F41" i="25"/>
  <c r="F40" i="25"/>
  <c r="F39" i="25"/>
  <c r="F38" i="25"/>
  <c r="F37" i="25"/>
  <c r="F36" i="25"/>
  <c r="F34" i="25"/>
  <c r="F33" i="25"/>
  <c r="F32" i="25"/>
  <c r="F29" i="25"/>
  <c r="F28" i="25"/>
  <c r="F27" i="25"/>
  <c r="F26" i="25"/>
  <c r="F25" i="25"/>
  <c r="F23" i="25"/>
  <c r="F22" i="25"/>
  <c r="F20" i="25"/>
  <c r="F19" i="25"/>
  <c r="F18" i="25"/>
  <c r="F17" i="25"/>
  <c r="F15" i="25"/>
  <c r="F14" i="25"/>
  <c r="F13" i="25"/>
  <c r="F12" i="25"/>
  <c r="F11" i="25"/>
  <c r="F10" i="25"/>
  <c r="F9" i="25"/>
  <c r="F7" i="25"/>
  <c r="F6" i="25"/>
  <c r="F5" i="25"/>
  <c r="F4" i="25"/>
  <c r="F33" i="24" l="1"/>
  <c r="F32" i="24"/>
  <c r="F31" i="24"/>
  <c r="F30" i="24"/>
  <c r="F29" i="24"/>
  <c r="F28" i="24"/>
  <c r="F27" i="24"/>
  <c r="F26" i="24"/>
  <c r="F25" i="24"/>
  <c r="F24" i="24"/>
  <c r="F23" i="24"/>
  <c r="F22" i="24"/>
  <c r="F21" i="24"/>
  <c r="F20" i="24"/>
  <c r="F19" i="24"/>
  <c r="F18" i="24"/>
  <c r="F17" i="24"/>
  <c r="F16" i="24"/>
  <c r="F15" i="24"/>
  <c r="F14" i="24"/>
  <c r="F13" i="24"/>
  <c r="F12" i="24"/>
  <c r="F11" i="24"/>
  <c r="F10" i="24"/>
  <c r="F9" i="24"/>
  <c r="F8" i="24"/>
  <c r="F6" i="24"/>
  <c r="F5" i="24"/>
  <c r="F8" i="13" l="1"/>
  <c r="F7" i="13"/>
  <c r="F6" i="13"/>
  <c r="F5" i="13"/>
  <c r="F4" i="13"/>
  <c r="F3" i="13"/>
  <c r="F3" i="7" l="1"/>
  <c r="F4" i="7"/>
</calcChain>
</file>

<file path=xl/sharedStrings.xml><?xml version="1.0" encoding="utf-8"?>
<sst xmlns="http://schemas.openxmlformats.org/spreadsheetml/2006/main" count="3653" uniqueCount="1557">
  <si>
    <t>Warmmiete von Einpersonenhaushalten im angegebenen Gebiet</t>
  </si>
  <si>
    <t>* Durchschnittliche angemessene tatsächliche Aufwendungen für die</t>
  </si>
  <si>
    <t>Zollernalbkreis</t>
  </si>
  <si>
    <t>BW</t>
  </si>
  <si>
    <t>Waldshut</t>
  </si>
  <si>
    <t>Ulm</t>
  </si>
  <si>
    <t>Tuttlingen</t>
  </si>
  <si>
    <t xml:space="preserve">Landkreis und Stadt Tübingen </t>
  </si>
  <si>
    <t>Tübingen</t>
  </si>
  <si>
    <t>Stuttgart</t>
  </si>
  <si>
    <t>Sigmaringen</t>
  </si>
  <si>
    <t>Schwarzwald-Baar-Kreis</t>
  </si>
  <si>
    <t>Schwäbisch Hall</t>
  </si>
  <si>
    <t>Rottweil</t>
  </si>
  <si>
    <t>Rhein-Neckar-Kreis</t>
  </si>
  <si>
    <t>Pliezhausen, Bad Urach, Dettingen an der Erms, Eningen unter Achalm, Grafenberg, Metzingen, Pfullingen, Stadt Reutlingen, Riederich, Walddorfhäslach, Wannweil</t>
  </si>
  <si>
    <t>Reutlingen</t>
  </si>
  <si>
    <t>Lichtenstein, Engstingen, Gomadingen, Grabenstetten, Hayingen, Hohenstein, Hülben, Mehrstetten, Münsingen, Pfronstetten, Römerstein, Sonnenbühl, St. Johann, Trochtelfingen, Zwiefalten</t>
  </si>
  <si>
    <t xml:space="preserve">Leutenbach, Schwaikheim, Winnenden, Allmersbach i.T., Althütte, Auenwald, Aspach, Backnang, Burgstetten, Kirchberg a.d.M, Oppenweiler, Weissach i.T. </t>
  </si>
  <si>
    <t>Rems-Murr-Kreis</t>
  </si>
  <si>
    <t>Alfdorf, Berglen, Murrhardt, Rudersberg, Kaisersbach, Welzheim, Großerlach, Spiegelberg, Sulzbach a.d.M.</t>
  </si>
  <si>
    <t xml:space="preserve">Fellbach, Kernen im Remstal </t>
  </si>
  <si>
    <t>Waiblingen, Korb, Weinstadt</t>
  </si>
  <si>
    <t xml:space="preserve">Schorndorf, Plüderhausen, Remshalden, Urbach, Winterbach </t>
  </si>
  <si>
    <t>Ravensburg</t>
  </si>
  <si>
    <t>Rastatt</t>
  </si>
  <si>
    <t>Pforzheim</t>
  </si>
  <si>
    <t>Ostalbkreis</t>
  </si>
  <si>
    <t>Ortenaukreis</t>
  </si>
  <si>
    <t>Neckar-Odenwald-Kreis</t>
  </si>
  <si>
    <t>Mannheim</t>
  </si>
  <si>
    <t xml:space="preserve">Ahorn, Assamstadt, Boxberg, Creglingen, Freudenberg, Großrinderfeld, Grünsfeld, Igersheim, Königheim, Külsheim, Lauda‑Königshofen, Niederstetten, Tauberbischofsheim, Weikersheim, Werbach, Wittighausen </t>
  </si>
  <si>
    <t>Main-Tauber-Kreis</t>
  </si>
  <si>
    <t xml:space="preserve">Wertheim </t>
  </si>
  <si>
    <t xml:space="preserve">Bad Mergentheim </t>
  </si>
  <si>
    <t>Ditzingen, Gerlingen, Korntal</t>
  </si>
  <si>
    <t>Ludwigsburg</t>
  </si>
  <si>
    <t>Asperg, Bietigheim-Bissingen, Hemmingen, Möglingen, Schwieberdingen, Tamm</t>
  </si>
  <si>
    <t>Besigheim, Bönnigheim, Erligheim, Freudental, Gemmrigheim, Großbottwar, Hessigheim, Kirchheim a.N., Löchgau, Mundelsheim, Obererstenfeld, Steinheim a. d. Murr, Walheim</t>
  </si>
  <si>
    <t>Kornwestheim, Remseck</t>
  </si>
  <si>
    <t>Eberdingen, Markgröningen, Oberriexingen, Sachsenheim, Sersheim, Vaihingen a. d. Enz</t>
  </si>
  <si>
    <t>Affalterbach, Benningen a.N., Erdmannhausen, Freiberg a.N., Ingersheim, Marbach a.N., Murr, Pleidelsheim</t>
  </si>
  <si>
    <t>Lörrach</t>
  </si>
  <si>
    <t>Konstanz</t>
  </si>
  <si>
    <t>Karlsruhe, Stadt</t>
  </si>
  <si>
    <t>Dettenheim, Forst, Gondelsheim, Hambrücken,  Kronau, Kürnbach,  Marxzell,  Oberhausen-Rheinhausen, Östringen, Philippsburg, Sulzfeld,  Walzbachtal, Zaisenhausen</t>
  </si>
  <si>
    <t>Karlsruhe, LK</t>
  </si>
  <si>
    <t>Bretten, Bruchsal, Graben-Neudorf, Karlsbad, Karlsdorf-Neuthard, Linkenheim-Hochstetten, Malsch, Oberderdingen, Pfinztal, Stutensee, Ubstadt-Weiher, Waghäusel, Weingarten</t>
  </si>
  <si>
    <t xml:space="preserve">Bad Schönborn, Eggenstein-Leopoldshafen, Ettlingen, Rheinstetten, Waldbronn </t>
  </si>
  <si>
    <t>Kraichtal</t>
  </si>
  <si>
    <t>Künzelsau, Ingelfingen, Niedernhall, Weißbach, Forchtenberg, Kupferzell, Schöntal, Krautheim, Dörzbach, Mulfingen</t>
  </si>
  <si>
    <t>Hohenlohekreis</t>
  </si>
  <si>
    <t>Öhringen, Pfedelbach, Bretzfeld, Zweiflingen, Neuenstein, Waldenburg</t>
  </si>
  <si>
    <t>Heilbronn, Stadt</t>
  </si>
  <si>
    <t>Heilbronn, LK</t>
  </si>
  <si>
    <t>Heidenheim</t>
  </si>
  <si>
    <t xml:space="preserve">Heidelberg </t>
  </si>
  <si>
    <t>Göppingen</t>
  </si>
  <si>
    <t>Freudenstadt</t>
  </si>
  <si>
    <t xml:space="preserve">Freiburg </t>
  </si>
  <si>
    <t>Region D: Erkenbrechtsweiler, Lenningen, Owen, Neidlingen, Weilheim</t>
  </si>
  <si>
    <t>Esslingen</t>
  </si>
  <si>
    <t>Region F: Altdorf, Altenriet, Bempflingen, Großbettlingen, Neckartenzlingen, Schlaitdorf, Beuren, Frickenhausen, Kohlberg, Neuffen</t>
  </si>
  <si>
    <t>Region C: Bissingen, Dettingen, Holzmaden, Kirchheim unter Teck, Köngen, Notzingen, Ohmden, Wendlingen</t>
  </si>
  <si>
    <t>Region G: Filderstadt, Leinfelden-Echterdingen</t>
  </si>
  <si>
    <t>Region A: Esslingen, Altbach, Deizisau, Denkendorf, Neuhausen, Ostfildern, Plochingen, Wernau</t>
  </si>
  <si>
    <t>Region B: Aichwald, Baltmannsweiler, Hochdorf, Lichtenwald, Reichenbach</t>
  </si>
  <si>
    <t>Region E: Aichtal, Neckartailfingen, Nürtingen, Oberboihingen, Unterensingen, Wolfschlugen</t>
  </si>
  <si>
    <t>Enzkreis</t>
  </si>
  <si>
    <t>Emmendingen</t>
  </si>
  <si>
    <t>Calw</t>
  </si>
  <si>
    <t xml:space="preserve">Bad Krozingen, Gundelfingen, March, Merzhausen, Neuenburg, Staufen im Breisgau, Umkirch  </t>
  </si>
  <si>
    <t>Breisgau-Hochschwarzwald</t>
  </si>
  <si>
    <t>Merdingen, Müllheim, Münstertal/Schwarzwald, Oberried, Pfaffenweiler, Schallstadt, Schluchsee, Sölden, St. Märgen, St. Peter, Stegen, Sulzburg, Vogtsburg im Kaiserstuhl, Wittnau</t>
  </si>
  <si>
    <t>Glottertal, Gottenheim, Hartheim, Heitersheim, Heuweiler, Hinterzarten, Horben, Ihringen, Kirchzarten, Lenzkirch, Löffingen</t>
  </si>
  <si>
    <t>Ebringen, Ehrenkirchen, Eichstetten, Eisenbach (Hochschwarzwald), Eschbach, Feldberg (Schwarzwald), Friedenweiler,</t>
  </si>
  <si>
    <t xml:space="preserve">Au, Auggen, Badenweiler, Ballrechten-Dottingen, Bötzingen, Bollschweil, Breisach am Rhein, Breitnau, Buchenbach, Buggingen, </t>
  </si>
  <si>
    <t xml:space="preserve">Titisee-Neustadt </t>
  </si>
  <si>
    <t>Bodenseekreis</t>
  </si>
  <si>
    <t>Leonberg</t>
  </si>
  <si>
    <t>Böblingen</t>
  </si>
  <si>
    <t>Mötzingen, Jettingen</t>
  </si>
  <si>
    <t>Deckenpfronn, Herrenberg, Nufringen, Bondorf, Gäufelden,</t>
  </si>
  <si>
    <t>Böblingen, Sindelfingen</t>
  </si>
  <si>
    <t xml:space="preserve">Region II: Städte Laupheim und Biberach inkl.  Stadtteile  </t>
  </si>
  <si>
    <t>Biberach</t>
  </si>
  <si>
    <t xml:space="preserve">Region I: andere Gemeinden im Landkreis Biberach </t>
  </si>
  <si>
    <t xml:space="preserve">Baden-Baden </t>
  </si>
  <si>
    <t>Alb-Donau-Kreis</t>
  </si>
  <si>
    <t>Unterkunftskosten-pauschale*</t>
  </si>
  <si>
    <t>Heizkosten</t>
  </si>
  <si>
    <t>Kosten der Unterkunft</t>
  </si>
  <si>
    <t>Weitere Unterteilung
beim Träger</t>
  </si>
  <si>
    <t>Träger</t>
  </si>
  <si>
    <t>Land</t>
  </si>
  <si>
    <t>Würzburg, Stadt</t>
  </si>
  <si>
    <t>BY</t>
  </si>
  <si>
    <t>Würzburg, LK</t>
  </si>
  <si>
    <t>Bad Alexandersbad, Marktredwitz, Nagel, Röslau, Tröstau, Weißenstadt, Wunsiedel</t>
  </si>
  <si>
    <t>Wunsiedel i. Fichtelgebirge</t>
  </si>
  <si>
    <t>Arzberg, 
Höchstädt i. F., Hohenberg a. d. Eger, 
Kirchenlamitz, Marktleuthen, Schirnding, Thiersheim, Thierstein, Schönwald, Selb</t>
  </si>
  <si>
    <t>Weißenburg-Gunzenhausen</t>
  </si>
  <si>
    <t>übriger Landkreis</t>
  </si>
  <si>
    <t>Weilheim-Schongau</t>
  </si>
  <si>
    <t>Peißenberg, Penzberg</t>
  </si>
  <si>
    <t>Weilheim i. OB</t>
  </si>
  <si>
    <t>Weiden i.d.OPf.</t>
  </si>
  <si>
    <t>Unterallgäu</t>
  </si>
  <si>
    <t>Buxheim, Benningen, Holzgünz, Lachen, Memmingerberg, Trunkelsberg, Ungerhausen, Böhen, Hawangen, Ottobeuren, Bad Grönenbach, Wolfertschwenden, Woringen, Kronburg, Lautrach, Legau</t>
  </si>
  <si>
    <t>Mindelheim, Bad Wörishofen, Türkheim, Rammingen, Amberg, Wiedergeltingen</t>
  </si>
  <si>
    <t>Traunstein</t>
  </si>
  <si>
    <t>Tirschenreuth</t>
  </si>
  <si>
    <t>Straubing-Bogen</t>
  </si>
  <si>
    <t>Stadt Bogen</t>
  </si>
  <si>
    <t>Straubing</t>
  </si>
  <si>
    <t>Starnberg</t>
  </si>
  <si>
    <t>Schweinfurt, Stadt</t>
  </si>
  <si>
    <t>Schweinfurt, LK</t>
  </si>
  <si>
    <t>Schwandorf</t>
  </si>
  <si>
    <t xml:space="preserve">Burglengenfeld, Maxhütte-Haidhof, Schwandorf, Teublitz </t>
  </si>
  <si>
    <t>Schwabach</t>
  </si>
  <si>
    <t>Rottal-Inn</t>
  </si>
  <si>
    <t>Stadt Eggenfelden, Stadt Pfarrkirchen</t>
  </si>
  <si>
    <t>Roth</t>
  </si>
  <si>
    <t>Wendelstein</t>
  </si>
  <si>
    <t>Rosenheim, Stadt</t>
  </si>
  <si>
    <t>Rosenheim, LK</t>
  </si>
  <si>
    <t>Raubling</t>
  </si>
  <si>
    <t>Bad Aibling, Feldkirchen-Westerham</t>
  </si>
  <si>
    <t>Rhön-Grabfeld</t>
  </si>
  <si>
    <t>Regensburg, Stadt</t>
  </si>
  <si>
    <t>Regensburg, LK</t>
  </si>
  <si>
    <t>Lappersdorf</t>
  </si>
  <si>
    <t>Neutraubling</t>
  </si>
  <si>
    <t>Regen</t>
  </si>
  <si>
    <t>Pfaffenhofen a.d.Ilm</t>
  </si>
  <si>
    <t>Pfaffenhofen</t>
  </si>
  <si>
    <t>Manching</t>
  </si>
  <si>
    <t>Passau, Stadt</t>
  </si>
  <si>
    <t>Passau, LK</t>
  </si>
  <si>
    <t>Füssen, Halblech, Lechbruck, Nesselwang, Pfronten, Rieden a.F., Roßhaupten, Schwangau</t>
  </si>
  <si>
    <t>Ostallgäu</t>
  </si>
  <si>
    <t>Aitrang, Bidingen, Biessenhofen, Eisenberg, Görisried, Günzach, Hopferau, Kraftisried, Lengenwang, Marktoberdorf, Obergünzburg, Rettenbach, Ronsberg, Rückholz, Ruderatshofen, Seeg, Stötten a.A., Unterhingau, Untrasried, Wald</t>
  </si>
  <si>
    <t>Baisweil, Buchloe, Eggenthal, Friesenried, Germaringen, Irsee, Jengen, Kaltental, Lamerdingen, Mauerstetten, Oberostendorf, Osterzell, Pforzen, Rieden/KF, Stöttwang, Waal, Westendorf</t>
  </si>
  <si>
    <t xml:space="preserve">Betzigau, Dietmannsried, Durach, Haldenwang, Lauben, Sulzberg, Wildpoldsried,  Altusried, Buchenberg, Missen-Wilhams, Waltenhofen, Weitnau, Wiggensbach </t>
  </si>
  <si>
    <t>Oberallgäu</t>
  </si>
  <si>
    <t>Blaichach, Burgberg, Immenstadt, Oberstaufen, Rettenber, Wertach, Oy-Mittelsberg</t>
  </si>
  <si>
    <t>Bad Hindelang, Bolsterlang, Fischen, Obermaiselstein, Oberstdorf, Ofterschwang, Sonthofen</t>
  </si>
  <si>
    <t>übriger Landkreis
inkl. Altdorf b. 
Nürnberg</t>
  </si>
  <si>
    <t>Nürnberger Land</t>
  </si>
  <si>
    <t>Burgthann, Hersbruck, Röthenbach</t>
  </si>
  <si>
    <t>Feucht, Lauf a.d. Pegnitz</t>
  </si>
  <si>
    <t>Nürnberg</t>
  </si>
  <si>
    <t>Altenstadt, Bellenberg, Buch, Elchingen, Holzheim, Illertissen, Kellmünz, Nersingen, Oberroth, Osterberg, Pfaffenhofen, Roggenburg, Unterroth, Weißenhorn</t>
  </si>
  <si>
    <t>Neu-Ulm</t>
  </si>
  <si>
    <t>Vöhringen, Senden</t>
  </si>
  <si>
    <t>Neustadt a.d.Waldnaab</t>
  </si>
  <si>
    <t>Neustadt a.d.Aisch-Bad Windsheim</t>
  </si>
  <si>
    <t>Neustadt/Aisch,
Bad Windsheim</t>
  </si>
  <si>
    <t>Neumarkt i.d.OPf</t>
  </si>
  <si>
    <t>Burgheim, Ehekirchen, Königsmoos, Oberhausen, Rennertshofen, Rohrenfels</t>
  </si>
  <si>
    <t>Neuburg-Schrobenhausen</t>
  </si>
  <si>
    <t>Schrobenhausen (mit Stadtteilen), Aresing, Berg im Gau, Brunnen, Gachenbach, Langenmosen, Waidhofen, Karlshuld</t>
  </si>
  <si>
    <t>Neuburg (mit Stadtteilen), Bergheim, Karlskron, Weichering</t>
  </si>
  <si>
    <t>München, Stadt</t>
  </si>
  <si>
    <t>Gräfelfing, Planegg, Neuried</t>
  </si>
  <si>
    <t>München, LK</t>
  </si>
  <si>
    <t>Grünwald, Baierbrunn, Pullach, Neubiberg, Taufkirchen, Oberhaching, Unterhaching</t>
  </si>
  <si>
    <t>Aying, Brunnthal, Sauerlach, Schäftlarn, Straßlach-Dingharting</t>
  </si>
  <si>
    <t>Aschheim, Feldkirchen, Grasbrunn, Haar, Hohenbrunn, Höhenkirchen-Siegertsbrunn, Kirchheim, Ottobrunn, Putzbrunn</t>
  </si>
  <si>
    <t>Garching, Ismaning, Oberschleißheim, Unterföhring, Unterschleißheim</t>
  </si>
  <si>
    <t>Waldkraiburg</t>
  </si>
  <si>
    <t>Mühldorf am Inn</t>
  </si>
  <si>
    <t>Ampfing, 
Aschau am Inn,
Buchbach,
Haag in OB,
Heldenstein, Kirchdorf, Kraiburg, Maitenbeth, Mettenheim, Rechtmehring, Schwindegg, Zangberg</t>
  </si>
  <si>
    <t>Egglkofen, Erharting, Gars am Inn, Jettenbach, Lohkirchen, 
Neumarkt-St. Veit, Niederbergkirchen, Niedertaufkirchen, Oberbergkirchen, Oberneukirchen, Obertaufkirchen, Polling, Rattenkirchen, Reichertsheim, Schönberg, Taufkirchen, Unterreit</t>
  </si>
  <si>
    <t>Miltenberg</t>
  </si>
  <si>
    <t>Bayrischzell, Fischbachau, Hausham, Irschenberg, Miesbach, Schliersee</t>
  </si>
  <si>
    <t>Miesbach</t>
  </si>
  <si>
    <t>Memmingen</t>
  </si>
  <si>
    <t>Main-Spessart</t>
  </si>
  <si>
    <t>Karlstadt, Lohr, Marktheidenfeld</t>
  </si>
  <si>
    <t>Gestratz, Grünenbach, Heimenkirch, Hergatz, Lindenberg, Maierhöfen, Oberreute, Opfenbach, Röthenbach, Scheidegg, Stiefenhofen, Weiler-Simmerberg</t>
  </si>
  <si>
    <t>Lindau</t>
  </si>
  <si>
    <t>Bodolz, Hergensweiler, Lindau, Nonnenhorn, Sigmarszell, Wasserburg, Weißensberg</t>
  </si>
  <si>
    <t>Lichtenfels</t>
  </si>
  <si>
    <t>Landshut, Stadt</t>
  </si>
  <si>
    <t>Landshut, LK</t>
  </si>
  <si>
    <t>Landsberg am Lech</t>
  </si>
  <si>
    <t>Landsberg, Kaufering</t>
  </si>
  <si>
    <t>Dießen, Eching, Eresing, Finning, Geltendorf, Greifenberg, Schondorf, Utting, Windach</t>
  </si>
  <si>
    <t>Kulmbach</t>
  </si>
  <si>
    <t>Stadt Kulmbach</t>
  </si>
  <si>
    <t>Ludwigsstadt, Nordhalben, Steinbach a. Wald, Steinwiesen, Tettau, VGem Teuschnitz, Wallenfels, Wilhelmsthal</t>
  </si>
  <si>
    <t>Kronach</t>
  </si>
  <si>
    <t>Kronach, Küps, Marktrodach,
VGem Mitwitz, Pressig, Stockheim, Weißenbrunn</t>
  </si>
  <si>
    <t>Kitzingen</t>
  </si>
  <si>
    <t>Stadt Kitzingen</t>
  </si>
  <si>
    <t>Kempten (Allgäu)</t>
  </si>
  <si>
    <t>Kelheim</t>
  </si>
  <si>
    <t>Kaufbeuren</t>
  </si>
  <si>
    <t>Ingolstadt</t>
  </si>
  <si>
    <t>Hof, Stadt</t>
  </si>
  <si>
    <t>Döhlau, Feilitzsch, Gattendorf, Köditz, Konradsreuth, Leupoldsgrün, Oberkotzau, Töpen, Trogen, Regnitzlosau, Rehau, Schwarzenbach a.d. Saale</t>
  </si>
  <si>
    <t>Hof, LK</t>
  </si>
  <si>
    <t>Helmbrechts, Münchberg, Sparneck, Stammbach, Weißdorf, Zell</t>
  </si>
  <si>
    <t>Bad Steben, Berg, Gerodsgrün, Issigau, Lichtenberg, Naila, Schauenstein, Schwarzenbach am Wald, Selbitz</t>
  </si>
  <si>
    <t>Haßberge</t>
  </si>
  <si>
    <t>Haßfurt</t>
  </si>
  <si>
    <t>Günzburg, LK</t>
  </si>
  <si>
    <t>Bubesheim, Burgau, Günzburg, Kötz, Leipheim</t>
  </si>
  <si>
    <t>Garmisch-Partenkirchen</t>
  </si>
  <si>
    <t>Bad Baiersoien, Bad Kohlgrub, Ettal, Farchant, Garmisch-Partenkirchen, Grainau, Krün, Mittenwald, Oberammergau, Oberau, Saulgrub, Unterammergau, Wallgau</t>
  </si>
  <si>
    <t>Fürth, Stadt</t>
  </si>
  <si>
    <t>Ammerndorf, Großhabersdorf, Obermichelbach, Puschendorf, Roßtal, Seukendorf, Tuchenbach, Veitsbronn, Wilhermsdorf</t>
  </si>
  <si>
    <t>Fürth, LK</t>
  </si>
  <si>
    <t>Stein, Oberasbach</t>
  </si>
  <si>
    <t>Cadolzburg, Langenzenn, Zirndorf</t>
  </si>
  <si>
    <t>Fürstenfeldbruck</t>
  </si>
  <si>
    <t>Germering, Olching, Fürstenfeldbruck, Puchheim, Eichenau, Emmering, Gröbenzell, Maisach</t>
  </si>
  <si>
    <t>Freyung-Grafenau</t>
  </si>
  <si>
    <t>Freising</t>
  </si>
  <si>
    <t>Forchheim</t>
  </si>
  <si>
    <t>Stadt Forchheim</t>
  </si>
  <si>
    <t>Erlangen-Höchstadt</t>
  </si>
  <si>
    <t>Erlangen</t>
  </si>
  <si>
    <t>Erding</t>
  </si>
  <si>
    <t>Altmannstein, Beilngries, Denkendorf, Kinding, Kipfenberg, Mindelstetten, Oberdolling, Pförring, Stammham</t>
  </si>
  <si>
    <t>Eichstätt</t>
  </si>
  <si>
    <t>Ebersberg</t>
  </si>
  <si>
    <t>Anzing, Forstinning, Markt Schwaben, Pliening, Poing</t>
  </si>
  <si>
    <t>Ebersberg, Grafing, Kirchseeon, Zorneding</t>
  </si>
  <si>
    <t>Vaterstetten</t>
  </si>
  <si>
    <t>nördlicher Landkreis (Alerheim, Amerdingen, Auhausen, Buchdorf, Daiting, Deiningen, Ederheim, Ehingen a. Ries, Forheim, Fremdingen, Fünfstetten, Hainsfarth, Harburg, Hohenaltheim, Huisheim, 
Kaisheim, Maihingen, Marktoffingen, Marxheim, Megesheim, Mönchsdeggingen, Monheim, Möttingen, Munningen, Oettingen i. Bay., Otting, Reimlingen, Rögling, Tagmersheim, 
Wallerstein, Wechingen, Wemding, Wolferstadt)</t>
  </si>
  <si>
    <t>Donau-Ries</t>
  </si>
  <si>
    <t>Dingolfing-Landau</t>
  </si>
  <si>
    <t>Stadt Dingolfing</t>
  </si>
  <si>
    <t>Dillingen a.d.Donau</t>
  </si>
  <si>
    <t>Stadt Dillingen,
Stadt Lauingen</t>
  </si>
  <si>
    <t>Deggendorf</t>
  </si>
  <si>
    <t>Markt Indersdorf</t>
  </si>
  <si>
    <t>Dachau</t>
  </si>
  <si>
    <t>Dachau,
Karlsfeld</t>
  </si>
  <si>
    <t>Coburg, Stadt</t>
  </si>
  <si>
    <t>Ahorn, Ebersdorf, Großheirath, Grub am Forst, Itzgrund, Niederfüllbach, Seßlach, Sonnefeld, Untersiemau, Weidhausen, Weitramsdorf</t>
  </si>
  <si>
    <t>Coburg, LK</t>
  </si>
  <si>
    <t>Neustadt b. Coburg, Lautertal, Meeder, Bad Rodach, Rödental, Dörfles-Esbach</t>
  </si>
  <si>
    <t>Cham</t>
  </si>
  <si>
    <t>Berchtesgadener Land</t>
  </si>
  <si>
    <t>Bayreuth, Stadt</t>
  </si>
  <si>
    <t>Bayreuth, LK</t>
  </si>
  <si>
    <t>Pegnitz</t>
  </si>
  <si>
    <t>Bamberg, Stadt</t>
  </si>
  <si>
    <t>Bamberg, LK</t>
  </si>
  <si>
    <t>Bad Tölz-Wolfratshausen</t>
  </si>
  <si>
    <t>Bad Tölz, Eurasburg, Wackersberg, Egling, Greiling, Dietramszell, Reichersbeuern, Königsdorf, Sachsenkam</t>
  </si>
  <si>
    <t>Bad Kissingen</t>
  </si>
  <si>
    <t>Augsburg, Stadt</t>
  </si>
  <si>
    <t>Bobingen, Diedorf, Königsbrunn, Neusäß und Stadtbergen</t>
  </si>
  <si>
    <t>Augsburg, LK</t>
  </si>
  <si>
    <t>Gersthofen, Meitingen und Schwabmünchen</t>
  </si>
  <si>
    <t>Adelsried, Allmannshofen, Altenmünster, Aystetten, Biberbach, Bonstetten, Dinkelscherben, Ehingen, Ellgau, Emersacker, Fischach, Gablingen, Gessertshausen, Graben, Großaitingen, Heretsried, Hiltenfingen, Horgau, Kleinaitingen, Klosterlechfeld, Kühlenthal, Kutzenhausen, Langenneufnach, Langerringen, Langweid, Mickhausen, Mittelneufnach, Nordendorf, Oberottmarshausen, Scherstetten, Thierhaupten, Untermeitingen, Ustersbach, Walkertshofen, Wehringen, Welden, Westendorf und Zusmarshausen</t>
  </si>
  <si>
    <t>Aschaffenburg, Stadt</t>
  </si>
  <si>
    <t>Aschaffenburg, LK</t>
  </si>
  <si>
    <t>Mömbris</t>
  </si>
  <si>
    <t>Goldbach</t>
  </si>
  <si>
    <t>Ansbach, Stadt</t>
  </si>
  <si>
    <t>Ansbach, LK</t>
  </si>
  <si>
    <t>Amberg-Sulzbach</t>
  </si>
  <si>
    <t>Amberg</t>
  </si>
  <si>
    <t>Altötting</t>
  </si>
  <si>
    <t>Burghausen, Emmerting, Haiming, Mehring</t>
  </si>
  <si>
    <t>Aichach-Friedberg</t>
  </si>
  <si>
    <t>Aichach, Dasing, Friedberg, Kissing, Mering</t>
  </si>
  <si>
    <t>Affing, Aindling, Baar, Hollenbach, Inchenhofen, Kühbach, Petersdorf, Pöttmes, Rehling, Schiltberg,
Todtenweis</t>
  </si>
  <si>
    <t>Berlin</t>
  </si>
  <si>
    <t>BE</t>
  </si>
  <si>
    <t>Uckermark</t>
  </si>
  <si>
    <t>BB</t>
  </si>
  <si>
    <t>Region Süd: Dahme/Mark, Jüterbog, Niedergörs-dorf, Niederer Fläming</t>
  </si>
  <si>
    <t>Teltow-Fläming</t>
  </si>
  <si>
    <t>Region Ost: Am Mellensee, Baruth/Mark, Zossen</t>
  </si>
  <si>
    <t>Region West: Luckenwalde, Nuthe-Urstromtal, Trebbin</t>
  </si>
  <si>
    <t>Region Nord: Blankenfelde-Mahlow, Großbeeren, Ludwigsfelde, Rangsdorf</t>
  </si>
  <si>
    <t>Spree-Neiße</t>
  </si>
  <si>
    <t>Prignitz</t>
  </si>
  <si>
    <t>Planungsregion 4: Bad Belzig, Brück, Niemegk, Treuenbrietzen, Wiesenburg / Mark</t>
  </si>
  <si>
    <t>Potsdam-Mittelmark</t>
  </si>
  <si>
    <t>Planungsregion 3: Beetzsee, Groß Kreutz, Kloster Lehnin, Wusterwitz, Ziesar</t>
  </si>
  <si>
    <t>Planungsregion 2: Beelitz, Michendorf, Schwielowsee, Seddiner See, Werder (Havel)</t>
  </si>
  <si>
    <t>Planungsregion 1: Kleinmachnow, Nuthetal, Stahnsdorf, Teltow</t>
  </si>
  <si>
    <t>Potsdam</t>
  </si>
  <si>
    <t>Ostprignitz-Ruppin</t>
  </si>
  <si>
    <t>Oder-Spree</t>
  </si>
  <si>
    <t>Oberspreewald-Lausitz</t>
  </si>
  <si>
    <t>Oberhavel</t>
  </si>
  <si>
    <t>Märkisch Oderland</t>
  </si>
  <si>
    <t>Planungsregion 2: Amt Friesack, Amt Nennhausen, Rathenow, Premnitz, Milower Land, Amt Rhinow</t>
  </si>
  <si>
    <t>Havelland</t>
  </si>
  <si>
    <t>Planungsregion 1: Brieselang, Dallgow-Döberitz, Schönewalde- Glien, Falkensee, Ketzin / Havel, Nauen, Wustermark</t>
  </si>
  <si>
    <t>Frankfurt (Oder)</t>
  </si>
  <si>
    <t>Elbe-Elster</t>
  </si>
  <si>
    <t>Dahme-Spreewald</t>
  </si>
  <si>
    <t>Cottbus</t>
  </si>
  <si>
    <t>Brandenburg, Stadt</t>
  </si>
  <si>
    <t>Barnim</t>
  </si>
  <si>
    <t>Kosten der unterkunft</t>
  </si>
  <si>
    <t>Hamburg</t>
  </si>
  <si>
    <t>HH</t>
  </si>
  <si>
    <t>Bremerhaven</t>
  </si>
  <si>
    <t>HB</t>
  </si>
  <si>
    <t>Bremen</t>
  </si>
  <si>
    <t>Witzenhausen</t>
  </si>
  <si>
    <t>Werra-Meißner-Kreis</t>
  </si>
  <si>
    <t>Weißenborn</t>
  </si>
  <si>
    <t>Wehretal</t>
  </si>
  <si>
    <t>Wanfried</t>
  </si>
  <si>
    <t>Waldkappel</t>
  </si>
  <si>
    <t>Sontra</t>
  </si>
  <si>
    <t>Ringgau</t>
  </si>
  <si>
    <t>Neu-Eichenberg</t>
  </si>
  <si>
    <t>Meißner</t>
  </si>
  <si>
    <t>Meinhard</t>
  </si>
  <si>
    <t>Hessisch Lichtenau</t>
  </si>
  <si>
    <t>Herleshausen</t>
  </si>
  <si>
    <t>Großalmerode</t>
  </si>
  <si>
    <t>Eschwege</t>
  </si>
  <si>
    <t>Berkatal</t>
  </si>
  <si>
    <t>Bad Sooden-Allendorf</t>
  </si>
  <si>
    <t>Willingen</t>
  </si>
  <si>
    <t>Landkreis Waldeck-Frankenberg</t>
  </si>
  <si>
    <t>Waldeck</t>
  </si>
  <si>
    <t>Volkmarsen</t>
  </si>
  <si>
    <t>Vöhl</t>
  </si>
  <si>
    <t>Twistetal</t>
  </si>
  <si>
    <t>Rosenthal</t>
  </si>
  <si>
    <t>Korbach</t>
  </si>
  <si>
    <t>Hatzfeld</t>
  </si>
  <si>
    <t>Haina</t>
  </si>
  <si>
    <t>Gemünden (Wohra)</t>
  </si>
  <si>
    <t>Frankenberg</t>
  </si>
  <si>
    <t>Frankenau</t>
  </si>
  <si>
    <t>Edertal</t>
  </si>
  <si>
    <t>Diemelstadt</t>
  </si>
  <si>
    <t>Diemelsee</t>
  </si>
  <si>
    <t>Burgwald</t>
  </si>
  <si>
    <t>Battenberg</t>
  </si>
  <si>
    <t>Bad Wildungen</t>
  </si>
  <si>
    <t>Bad Arolsen</t>
  </si>
  <si>
    <t>Allendorf (Eder)</t>
  </si>
  <si>
    <t>Willingshausen</t>
  </si>
  <si>
    <t>Schwalm-Eder-Kreis</t>
  </si>
  <si>
    <t>Wabern</t>
  </si>
  <si>
    <t>Spangenberg</t>
  </si>
  <si>
    <t>Schwarzenborn</t>
  </si>
  <si>
    <t>Schwalmstadt</t>
  </si>
  <si>
    <t>Schrecksbach</t>
  </si>
  <si>
    <t>Ottrau</t>
  </si>
  <si>
    <t>Oberaula</t>
  </si>
  <si>
    <t>Niedenstein</t>
  </si>
  <si>
    <t>Neukirchen</t>
  </si>
  <si>
    <t>Neuental</t>
  </si>
  <si>
    <t>Morschen</t>
  </si>
  <si>
    <t>Melsungen</t>
  </si>
  <si>
    <t>Malsfeld</t>
  </si>
  <si>
    <t>Körle</t>
  </si>
  <si>
    <t>Knüllwald</t>
  </si>
  <si>
    <t>Jesberg</t>
  </si>
  <si>
    <t>Homberg (Efze)</t>
  </si>
  <si>
    <t>Guxhagen</t>
  </si>
  <si>
    <t>Gudensberg</t>
  </si>
  <si>
    <t>Gilserberg</t>
  </si>
  <si>
    <t>Fritzlar</t>
  </si>
  <si>
    <t>Frielendorf</t>
  </si>
  <si>
    <t>Felsberg</t>
  </si>
  <si>
    <t>Edermünde</t>
  </si>
  <si>
    <t>Borken</t>
  </si>
  <si>
    <t>Bad Zwesten</t>
  </si>
  <si>
    <t>Zierenberg</t>
  </si>
  <si>
    <t>Landkreis Kassel</t>
  </si>
  <si>
    <t>Wolfhagen</t>
  </si>
  <si>
    <t>Wesertal</t>
  </si>
  <si>
    <t>Vellmar</t>
  </si>
  <si>
    <t>Trendelburg</t>
  </si>
  <si>
    <t>Söhrewald</t>
  </si>
  <si>
    <t>Schauenburg</t>
  </si>
  <si>
    <t>Reinhardshagen</t>
  </si>
  <si>
    <t>Niestetal</t>
  </si>
  <si>
    <t>Nieste</t>
  </si>
  <si>
    <t>Naumburg</t>
  </si>
  <si>
    <t>Lohfelden</t>
  </si>
  <si>
    <t>Liebenau</t>
  </si>
  <si>
    <t>Kaufungen</t>
  </si>
  <si>
    <t>Immenhausen</t>
  </si>
  <si>
    <t>Hofgeismar</t>
  </si>
  <si>
    <t>Helsa</t>
  </si>
  <si>
    <t>Habichtswald</t>
  </si>
  <si>
    <t>Grebenstein</t>
  </si>
  <si>
    <t>Fuldatal</t>
  </si>
  <si>
    <t>Fuldabrück</t>
  </si>
  <si>
    <t>Espenau</t>
  </si>
  <si>
    <t>Calden</t>
  </si>
  <si>
    <t>Breuna</t>
  </si>
  <si>
    <t>Baunatal</t>
  </si>
  <si>
    <t>Bad Karlshafen</t>
  </si>
  <si>
    <t>Bad Emstal</t>
  </si>
  <si>
    <t>Ahnatal</t>
  </si>
  <si>
    <t>Wildeck</t>
  </si>
  <si>
    <t>Landkreis Hersfeld-Rotenburg</t>
  </si>
  <si>
    <t>Schenklengsfeld</t>
  </si>
  <si>
    <t>Rotenburg an der Fulda</t>
  </si>
  <si>
    <t>Ronshausen</t>
  </si>
  <si>
    <t>Philippsthal</t>
  </si>
  <si>
    <t>Niederaula</t>
  </si>
  <si>
    <t>Neuenstein</t>
  </si>
  <si>
    <t>Nentershausen</t>
  </si>
  <si>
    <t>Ludwigsau</t>
  </si>
  <si>
    <t>Kirchheim</t>
  </si>
  <si>
    <t>Hohenroda</t>
  </si>
  <si>
    <t>Heringen</t>
  </si>
  <si>
    <t>Haunetal</t>
  </si>
  <si>
    <t>Hauneck</t>
  </si>
  <si>
    <t>Friedewald</t>
  </si>
  <si>
    <t>Cornberg</t>
  </si>
  <si>
    <t>Breitenbach am Herzberg</t>
  </si>
  <si>
    <t>Bebra</t>
  </si>
  <si>
    <t>Bad Hersfeld</t>
  </si>
  <si>
    <t>Alheim</t>
  </si>
  <si>
    <t>Tann</t>
  </si>
  <si>
    <t>Landkreis Fulda</t>
  </si>
  <si>
    <t>Rasdorf</t>
  </si>
  <si>
    <t>Poppenhausen</t>
  </si>
  <si>
    <t>Petersberg</t>
  </si>
  <si>
    <t>Nüsttal</t>
  </si>
  <si>
    <t>Neuhof</t>
  </si>
  <si>
    <t>Künzell</t>
  </si>
  <si>
    <t>Kalbach</t>
  </si>
  <si>
    <t>Hünfeld</t>
  </si>
  <si>
    <t>Hosenfeld</t>
  </si>
  <si>
    <t>Hofbieber</t>
  </si>
  <si>
    <t>Hilders</t>
  </si>
  <si>
    <t>Großenlüder</t>
  </si>
  <si>
    <t>Gersfeld</t>
  </si>
  <si>
    <t>Fulda</t>
  </si>
  <si>
    <t>Flieden</t>
  </si>
  <si>
    <t>Eiterfeld</t>
  </si>
  <si>
    <t>Eichenzell</t>
  </si>
  <si>
    <t>Ehrenberg</t>
  </si>
  <si>
    <t>Ebersburg</t>
  </si>
  <si>
    <t>Dipperz</t>
  </si>
  <si>
    <t>Burghaun</t>
  </si>
  <si>
    <t>Bad Salzschlirf</t>
  </si>
  <si>
    <t>Wartenberg</t>
  </si>
  <si>
    <t>Vogelsbergkreis</t>
  </si>
  <si>
    <t>Ulrichstein</t>
  </si>
  <si>
    <t>Schwalmtal</t>
  </si>
  <si>
    <t>Schotten</t>
  </si>
  <si>
    <t>Schlitz</t>
  </si>
  <si>
    <t>Romrod</t>
  </si>
  <si>
    <t>Mücke</t>
  </si>
  <si>
    <t>Lautertal (Vogelsberg)</t>
  </si>
  <si>
    <t>Lauterbach</t>
  </si>
  <si>
    <t>Kirtorf</t>
  </si>
  <si>
    <t>Homberg (Ohm)</t>
  </si>
  <si>
    <t>Herbstein</t>
  </si>
  <si>
    <t>Grebenhain</t>
  </si>
  <si>
    <t>Grebenau</t>
  </si>
  <si>
    <t>Gemünden (Felda)</t>
  </si>
  <si>
    <t>Freiensteinau</t>
  </si>
  <si>
    <t>Feldatal</t>
  </si>
  <si>
    <t>Antrifttal</t>
  </si>
  <si>
    <t>Alsfeld</t>
  </si>
  <si>
    <t>Wohratal</t>
  </si>
  <si>
    <t>Landkreis Marburg-Biedenkopf</t>
  </si>
  <si>
    <t>Wetter</t>
  </si>
  <si>
    <t>Weimar</t>
  </si>
  <si>
    <t>Steffenberg</t>
  </si>
  <si>
    <t>Stadtallendorf</t>
  </si>
  <si>
    <t>Vergleichsraum 3</t>
  </si>
  <si>
    <t>Rauschenberg</t>
  </si>
  <si>
    <t>Neustadt</t>
  </si>
  <si>
    <t>Münchhausen</t>
  </si>
  <si>
    <t>Marburg</t>
  </si>
  <si>
    <t>Lohra</t>
  </si>
  <si>
    <t>Lahntal</t>
  </si>
  <si>
    <t>Kirchhain, Stadt</t>
  </si>
  <si>
    <t>Gladenbach</t>
  </si>
  <si>
    <t>Fronhausen</t>
  </si>
  <si>
    <t>Vergleichsraum 2</t>
  </si>
  <si>
    <t>Ebsdorfergrund</t>
  </si>
  <si>
    <t>Dautphetal</t>
  </si>
  <si>
    <t>Cölbe</t>
  </si>
  <si>
    <t>Breidenbach</t>
  </si>
  <si>
    <t>Biedenkopf</t>
  </si>
  <si>
    <t>Bad Endbach</t>
  </si>
  <si>
    <t>Angelburg</t>
  </si>
  <si>
    <t>Amöneburg</t>
  </si>
  <si>
    <t>Weinbach</t>
  </si>
  <si>
    <t>Landkreis Limburg-Weilburg</t>
  </si>
  <si>
    <t>Weilmünster</t>
  </si>
  <si>
    <t>Weilburg</t>
  </si>
  <si>
    <t>Waldbrunn</t>
  </si>
  <si>
    <t>Villmar</t>
  </si>
  <si>
    <t>Selters</t>
  </si>
  <si>
    <t>Runkel</t>
  </si>
  <si>
    <t>Merenberg</t>
  </si>
  <si>
    <t>Mengerskirchen</t>
  </si>
  <si>
    <t>Löhnberg</t>
  </si>
  <si>
    <t>Limburg</t>
  </si>
  <si>
    <t>Hünfelden</t>
  </si>
  <si>
    <t>Hadamar</t>
  </si>
  <si>
    <t>Elz</t>
  </si>
  <si>
    <t>Elbtal</t>
  </si>
  <si>
    <t>Dornburg</t>
  </si>
  <si>
    <t>Bad Camberg</t>
  </si>
  <si>
    <t>Brechen</t>
  </si>
  <si>
    <t>Beselich</t>
  </si>
  <si>
    <t>Wetzlar</t>
  </si>
  <si>
    <t>Lahn-Dill-Kreis</t>
  </si>
  <si>
    <t>Waldsolms</t>
  </si>
  <si>
    <t>Solms</t>
  </si>
  <si>
    <t>Sinn</t>
  </si>
  <si>
    <t>Siegbach</t>
  </si>
  <si>
    <t>Schöffengrund</t>
  </si>
  <si>
    <t>Mittenaar</t>
  </si>
  <si>
    <t>Leun</t>
  </si>
  <si>
    <t>Lahnau</t>
  </si>
  <si>
    <t>Hüttenberg</t>
  </si>
  <si>
    <t>Hohenahr</t>
  </si>
  <si>
    <t>Herborn</t>
  </si>
  <si>
    <t>Haiger</t>
  </si>
  <si>
    <t>Greifenstein</t>
  </si>
  <si>
    <t>Eschenburg</t>
  </si>
  <si>
    <t>Ehringshausen</t>
  </si>
  <si>
    <t>Driedorf</t>
  </si>
  <si>
    <t>Dillenburg</t>
  </si>
  <si>
    <t>Dietzhölztal</t>
  </si>
  <si>
    <t>Breitscheid</t>
  </si>
  <si>
    <t>Braunfels</t>
  </si>
  <si>
    <t>Bischoffen</t>
  </si>
  <si>
    <t>Aßlar</t>
  </si>
  <si>
    <t>Wettenberg</t>
  </si>
  <si>
    <t>Landkreis Gießen</t>
  </si>
  <si>
    <t>Staufenberg</t>
  </si>
  <si>
    <t>Reiskirchen</t>
  </si>
  <si>
    <t>Rabenau</t>
  </si>
  <si>
    <t>Pohlheim</t>
  </si>
  <si>
    <t>Lollar</t>
  </si>
  <si>
    <t>Linden</t>
  </si>
  <si>
    <t>Lich</t>
  </si>
  <si>
    <t>Laubach</t>
  </si>
  <si>
    <t>Langgöns</t>
  </si>
  <si>
    <t>Hungen</t>
  </si>
  <si>
    <t>Heuchelheim</t>
  </si>
  <si>
    <t>Grünberg</t>
  </si>
  <si>
    <t>Gießen</t>
  </si>
  <si>
    <t>Fernwald</t>
  </si>
  <si>
    <t>Buseck</t>
  </si>
  <si>
    <t>Biebertal</t>
  </si>
  <si>
    <t>Allendorf (Lumda)</t>
  </si>
  <si>
    <t>Wöllstadt</t>
  </si>
  <si>
    <t>Vergleichsraum 4</t>
  </si>
  <si>
    <t>Wetteraukreis</t>
  </si>
  <si>
    <t>Wölfersheim</t>
  </si>
  <si>
    <t>Rosbach vor der Höhe</t>
  </si>
  <si>
    <t>Rockenberg</t>
  </si>
  <si>
    <t>Vergleichsraum 1</t>
  </si>
  <si>
    <t>Reichelsheim (Wetterau)</t>
  </si>
  <si>
    <t>Ranstadt</t>
  </si>
  <si>
    <t>Ortenberg</t>
  </si>
  <si>
    <t>Ober-Mörlen</t>
  </si>
  <si>
    <t>Niddatal</t>
  </si>
  <si>
    <t>Nidda</t>
  </si>
  <si>
    <t>Münzenberg</t>
  </si>
  <si>
    <t>Limeshain</t>
  </si>
  <si>
    <t>Vergleichsraum 5</t>
  </si>
  <si>
    <t>Kefenrod</t>
  </si>
  <si>
    <t>Karben</t>
  </si>
  <si>
    <t>Vergleichsraum 6</t>
  </si>
  <si>
    <t>Hirzenhain</t>
  </si>
  <si>
    <t>Glauburg</t>
  </si>
  <si>
    <t>Gedern</t>
  </si>
  <si>
    <t>Friedberg</t>
  </si>
  <si>
    <t>Florstadt</t>
  </si>
  <si>
    <t>Echzell</t>
  </si>
  <si>
    <t>Butzbach</t>
  </si>
  <si>
    <t>Büdingen</t>
  </si>
  <si>
    <t>Bad Vilbel</t>
  </si>
  <si>
    <t>Bad Nauheim</t>
  </si>
  <si>
    <t>Altenstadt</t>
  </si>
  <si>
    <t>Walluf</t>
  </si>
  <si>
    <t>Rheingau-Taunus-Kreis</t>
  </si>
  <si>
    <t>Waldems</t>
  </si>
  <si>
    <t>Taunusstein</t>
  </si>
  <si>
    <t>Schlangenbad</t>
  </si>
  <si>
    <t>Rüdesheim am Rhein</t>
  </si>
  <si>
    <t>Oestrich-Winkel</t>
  </si>
  <si>
    <t>Niedernhausen</t>
  </si>
  <si>
    <t>Lorch</t>
  </si>
  <si>
    <t>Kiedrich</t>
  </si>
  <si>
    <t>Idstein</t>
  </si>
  <si>
    <t>Hünstetten</t>
  </si>
  <si>
    <t>Hohenstein</t>
  </si>
  <si>
    <t>Heidenrod</t>
  </si>
  <si>
    <t>Geisenheim</t>
  </si>
  <si>
    <t>Eltville am Rhein</t>
  </si>
  <si>
    <t>Bad Schwalbach</t>
  </si>
  <si>
    <t>Aarbergen</t>
  </si>
  <si>
    <t>Seligenstadt</t>
  </si>
  <si>
    <t>Kreis Offenbach</t>
  </si>
  <si>
    <t>Rödermark</t>
  </si>
  <si>
    <t>Rodgau</t>
  </si>
  <si>
    <t>Obertshausen</t>
  </si>
  <si>
    <t>Neu-Isenburg</t>
  </si>
  <si>
    <t>Mühlheim am Main</t>
  </si>
  <si>
    <t>Mainhausen</t>
  </si>
  <si>
    <t>Langen</t>
  </si>
  <si>
    <t>Heusenstamm</t>
  </si>
  <si>
    <t>Hainburg</t>
  </si>
  <si>
    <t>Egelsbach</t>
  </si>
  <si>
    <t>Dreieich</t>
  </si>
  <si>
    <t>Dietzenbach</t>
  </si>
  <si>
    <t>Oberzent</t>
  </si>
  <si>
    <t>Odenwaldkreis</t>
  </si>
  <si>
    <t>Reichelsheim (Odenwald)</t>
  </si>
  <si>
    <t>Mossautal</t>
  </si>
  <si>
    <t>Michelstadt</t>
  </si>
  <si>
    <t>Lützelbach</t>
  </si>
  <si>
    <t>Höchst im Odenwald</t>
  </si>
  <si>
    <t>Fränkisch-Crumbach</t>
  </si>
  <si>
    <t>Erbach</t>
  </si>
  <si>
    <t>Brombachtal</t>
  </si>
  <si>
    <t>Breuberg</t>
  </si>
  <si>
    <t>Brensbach</t>
  </si>
  <si>
    <t>Bad König</t>
  </si>
  <si>
    <t>Sulzbach</t>
  </si>
  <si>
    <t>Main-Taunus-Kreis</t>
  </si>
  <si>
    <t>Schwalbach am Taunus</t>
  </si>
  <si>
    <t>Liederbach am Taunus</t>
  </si>
  <si>
    <t>Kriftel</t>
  </si>
  <si>
    <t>Kelkheim</t>
  </si>
  <si>
    <t>Hofheim am Taunus</t>
  </si>
  <si>
    <t>Hochheim am Main</t>
  </si>
  <si>
    <t>Hattersheim am Main</t>
  </si>
  <si>
    <t>Flörsheim am Main</t>
  </si>
  <si>
    <t>Eschborn</t>
  </si>
  <si>
    <t>Eppstein</t>
  </si>
  <si>
    <t>Bad Soden am Taunus</t>
  </si>
  <si>
    <t>Wächtersbach</t>
  </si>
  <si>
    <t>Main-Kinzig-Kreis</t>
  </si>
  <si>
    <t>Steinau an der Straße</t>
  </si>
  <si>
    <t>Sinntal</t>
  </si>
  <si>
    <t>Schöneck</t>
  </si>
  <si>
    <t>Schlüchtern</t>
  </si>
  <si>
    <t>Ronneburg</t>
  </si>
  <si>
    <t>Rodenbach</t>
  </si>
  <si>
    <t>Niederdorfelden</t>
  </si>
  <si>
    <t>Nidderau</t>
  </si>
  <si>
    <t>Neuberg</t>
  </si>
  <si>
    <t>Maintal</t>
  </si>
  <si>
    <t>Linsengericht</t>
  </si>
  <si>
    <t>Langenselbold</t>
  </si>
  <si>
    <t>Jossgrund</t>
  </si>
  <si>
    <t>Hasselroth</t>
  </si>
  <si>
    <t>Hammersbach</t>
  </si>
  <si>
    <t>Gründau</t>
  </si>
  <si>
    <t>Großkrotzenburg</t>
  </si>
  <si>
    <t>Gelnhausen</t>
  </si>
  <si>
    <t>Freigericht</t>
  </si>
  <si>
    <t>Flörsbachtal</t>
  </si>
  <si>
    <t>Erlensee</t>
  </si>
  <si>
    <t>Bruchköbel</t>
  </si>
  <si>
    <t>Brachttal</t>
  </si>
  <si>
    <t>Birstein</t>
  </si>
  <si>
    <t>Biebergemünd</t>
  </si>
  <si>
    <t>Bad Soden-Salmünster</t>
  </si>
  <si>
    <t>Bad Orb</t>
  </si>
  <si>
    <t>Weilrod</t>
  </si>
  <si>
    <t>Hochtaunuskreis</t>
  </si>
  <si>
    <t>Wehrheim</t>
  </si>
  <si>
    <t>Usingen</t>
  </si>
  <si>
    <t>Steinbach</t>
  </si>
  <si>
    <t>Schmitten</t>
  </si>
  <si>
    <t>Oberursel</t>
  </si>
  <si>
    <t>Neu-Anspach</t>
  </si>
  <si>
    <t>Kronberg im Taunus</t>
  </si>
  <si>
    <t>Königstein im Taunus</t>
  </si>
  <si>
    <t>Grävenwiesbach</t>
  </si>
  <si>
    <t>Glashütten</t>
  </si>
  <si>
    <t>Friedrichsdorf</t>
  </si>
  <si>
    <t>Bad Homburg vor der Höhe</t>
  </si>
  <si>
    <t>Trebur</t>
  </si>
  <si>
    <t>Kreis Groß-Gerau</t>
  </si>
  <si>
    <t>Stockstadt am Rhein</t>
  </si>
  <si>
    <t>Rüsselsheim am Main</t>
  </si>
  <si>
    <t>Riedstadt</t>
  </si>
  <si>
    <t>Raunheim</t>
  </si>
  <si>
    <t>Nauheim</t>
  </si>
  <si>
    <t>Mörfelden-Walldorf</t>
  </si>
  <si>
    <t>Kelsterbach</t>
  </si>
  <si>
    <t>Groß-Gerau</t>
  </si>
  <si>
    <t>Ginsheim-Gustavsburg</t>
  </si>
  <si>
    <t>Gernsheim</t>
  </si>
  <si>
    <t>Büttelborn</t>
  </si>
  <si>
    <t>Bischofsheim</t>
  </si>
  <si>
    <t>Biebesheim am Rhein</t>
  </si>
  <si>
    <t>Weiterstadt</t>
  </si>
  <si>
    <t>Landkreis Darmstadt-Dieburg</t>
  </si>
  <si>
    <t>Seeheim-Jugenheim</t>
  </si>
  <si>
    <t>Schaafheim</t>
  </si>
  <si>
    <t>Roßdorf</t>
  </si>
  <si>
    <t>Reinheim</t>
  </si>
  <si>
    <t>Pfungstadt</t>
  </si>
  <si>
    <t>Otzberg</t>
  </si>
  <si>
    <t>Ober-Ramstadt</t>
  </si>
  <si>
    <t>Münster</t>
  </si>
  <si>
    <t>Mühltal</t>
  </si>
  <si>
    <t>Modautal</t>
  </si>
  <si>
    <t>Messel</t>
  </si>
  <si>
    <t>Groß-Zimmern</t>
  </si>
  <si>
    <t>Groß-Umstadt</t>
  </si>
  <si>
    <t>Groß-Bieberau</t>
  </si>
  <si>
    <t>Griesheim</t>
  </si>
  <si>
    <t>Fischbachtal</t>
  </si>
  <si>
    <t>Erzhausen</t>
  </si>
  <si>
    <t>Eppertshausen</t>
  </si>
  <si>
    <t>Dieburg</t>
  </si>
  <si>
    <t>Bickenbach</t>
  </si>
  <si>
    <t>Babenhausen</t>
  </si>
  <si>
    <t>Alsbach-Hähnlein</t>
  </si>
  <si>
    <t>Zwingenberg</t>
  </si>
  <si>
    <t>Kreis Bergstraße</t>
  </si>
  <si>
    <t>Wald-Michelbach</t>
  </si>
  <si>
    <t>Vergleichsraum 7</t>
  </si>
  <si>
    <t>Viernheim</t>
  </si>
  <si>
    <t>Vergleichsraum 9</t>
  </si>
  <si>
    <t>Rimbach</t>
  </si>
  <si>
    <t>Vergleichsraum 8</t>
  </si>
  <si>
    <t>Neckarsteinach</t>
  </si>
  <si>
    <t>Mörlenbach</t>
  </si>
  <si>
    <t>Lorsch</t>
  </si>
  <si>
    <t>Lindenfels</t>
  </si>
  <si>
    <t>Lautertal (Odenwald)</t>
  </si>
  <si>
    <t>Lampertheim</t>
  </si>
  <si>
    <t>Hirschhorn</t>
  </si>
  <si>
    <t>Heppenheim</t>
  </si>
  <si>
    <t>Groß-Rohrheim</t>
  </si>
  <si>
    <t>Grasellenbach</t>
  </si>
  <si>
    <t>Gorxheimertal</t>
  </si>
  <si>
    <t>Fürth</t>
  </si>
  <si>
    <t>Einhausen</t>
  </si>
  <si>
    <t>Bürstadt</t>
  </si>
  <si>
    <t>Birkenau</t>
  </si>
  <si>
    <t>Biblis</t>
  </si>
  <si>
    <t>Bensheim</t>
  </si>
  <si>
    <t>Abtsteinach</t>
  </si>
  <si>
    <t>Kassel</t>
  </si>
  <si>
    <t>Stadt Kassel</t>
  </si>
  <si>
    <t>Wiesbaden</t>
  </si>
  <si>
    <t>Landeshauptstadt Wiesbaden</t>
  </si>
  <si>
    <t>Offenbach am Main</t>
  </si>
  <si>
    <t>Stadt Offenbach am Main</t>
  </si>
  <si>
    <t>Frankfurt am Main</t>
  </si>
  <si>
    <t>Stadt Frankfurt am Main</t>
  </si>
  <si>
    <t>Darmstadt</t>
  </si>
  <si>
    <t>Stadt Darmstadt</t>
  </si>
  <si>
    <t>* Durchschnittlich angemessene tatsächliche Aufwendungen für die Warmmiete von Einpersonenhaushalten im angegebenen Gebiet</t>
  </si>
  <si>
    <t>Vergleichsraum 2 Übriger Landkreis</t>
  </si>
  <si>
    <t>Vergleichsraum 1 Stadt Stralsund</t>
  </si>
  <si>
    <t>LK Vorpommern-Rügen</t>
  </si>
  <si>
    <t>MV</t>
  </si>
  <si>
    <t>Vergleichsraum VI Binnenland Süd: Pasewalk, Strasburg (Um.), Amt Löcknitz-Penkun, Amt Uecker-Randow-Tal</t>
  </si>
  <si>
    <t>Vergleichsraum VI Ueckermünde mit Umland: Ueckermünde, Amt Stettiner Haff, Amt Torgelow-Ferdinandshof</t>
  </si>
  <si>
    <t>Vergleichsraum IV Binnenland Nord: Anklam, Amt Anklam Land, Amt Jarmen-Tutow, Amt Peenetal-Loitz, Amt Züssow</t>
  </si>
  <si>
    <t>Vergleichsraum III Nördliche Küste: Amt Am Peenestrom, Amt Landhagen, Amt Lubmin</t>
  </si>
  <si>
    <t>Vergleichsraum II Stadt Greifswald</t>
  </si>
  <si>
    <t>Vergleichsraum I Insel Usedom: Amt Usedom Nord, Amt Usedom Süd, Heringsdorf</t>
  </si>
  <si>
    <t>LK Vorpommern-Greifswald</t>
  </si>
  <si>
    <t>Landeshauptstadt Schwerin</t>
  </si>
  <si>
    <t>Hanse- und Universitätsstadt Rostock</t>
  </si>
  <si>
    <t>Vergleichsraum 3 Güstrow, Teterow, Amt Krakow "Am See", Amt Güstrow-Land, Amt Gnoien, Amt Mecklenburgische-Schweiz</t>
  </si>
  <si>
    <t>Vergleichsraum 2 Amt Tessin, Amt Schwaan, Amt Laage, Amt Bützow-Land, Stadt Bützow, Stadt Kröpelin, Stadt Neubukow, Satow, Amt Neubukow-Salzhaff</t>
  </si>
  <si>
    <t>Vergleichsraum 1 Stadt Bad Doberan, Amt Bad Doberan-Land, Amt Warnow-West, Stadt Kühlungsborn, Sanitz, Amt Rostocker Heide, Dummerstorf, Amt Carbäk, Graal-Müritz</t>
  </si>
  <si>
    <t>LK Rostock</t>
  </si>
  <si>
    <t>LK Nordwestmecklenburg</t>
  </si>
  <si>
    <t>Vergleichsraum IX Städte und Gemeinden des Amtes Malchow</t>
  </si>
  <si>
    <t>Vergleichsraum VIII Hansestadt Demmin, Stadt Dargun, Städte und Gemeinden des Amtes Demmin-Land</t>
  </si>
  <si>
    <t>Vergleichsraum VII Städte und Gemeinden der Ämter Röbel-Müritz und Seenlandschaft Waren</t>
  </si>
  <si>
    <t>Vergleichsraum VI Städte und Gemeinden der Ämter Malchin am Kummerower See, Penzliner Land, Stavenhagen, Treptower Tollensewinkel</t>
  </si>
  <si>
    <t>Vergleichsraum V Städte und Gemeinden der Ämter Friedland, Neverin, Stargarder Land, Woldegk</t>
  </si>
  <si>
    <t>Vergleichsraum IV Gemeinde Feldberger Seenlandschaft, Städte und Gemeinden der Ämter Mecklenburgische Kleinseenplatte und Neustrelitz-Land</t>
  </si>
  <si>
    <t>Vergleichsraum III  Stadt Neustrelitz</t>
  </si>
  <si>
    <t>Vergleichsraum II Stadt Waren (Müritz)</t>
  </si>
  <si>
    <t>Vergleichsraum I  Stadt Neubrandenburg</t>
  </si>
  <si>
    <t>LK Mecklenburgische Seenplatte</t>
  </si>
  <si>
    <t>Vergleichsraum 11 Amt Plau am See</t>
  </si>
  <si>
    <t>Vergleichsraum 10 Stadt Parchim</t>
  </si>
  <si>
    <t>Vergleichsraum 9 Amt Eldenburg-Lübz, Amt Parchimer Umland</t>
  </si>
  <si>
    <t>Vergleichsraum 8 Amt Sternberger Seenlandschaft, Amt Goldberg-Mildenitz</t>
  </si>
  <si>
    <t>Vergleichsraum 7 Amt Strahlendorf/Amt Crivitz</t>
  </si>
  <si>
    <t>Vergleichsraum 6 Amt Ludwigslust-Land/Amt Neustadt-Glewe</t>
  </si>
  <si>
    <t>Vergleichsraum 5 Stadt Ludwigslust</t>
  </si>
  <si>
    <t>Vergleichsraum 4 Amt Dömitz-Malliß, Amt Grabow</t>
  </si>
  <si>
    <t>Vergleichsraum 3 Stadt Hagenow, Stadt Lübtheen, Amt Hagenow-Land</t>
  </si>
  <si>
    <t>Vergleichsraum 2 Amt Zarrentin, Amt Wittenburg</t>
  </si>
  <si>
    <t>Vergleichsraum 1 Amt Boizenburg-Land/Stadt Boizenburg/Elbe</t>
  </si>
  <si>
    <t>LK Ludwigslust-Parchim</t>
  </si>
  <si>
    <t>Wolfsburg</t>
  </si>
  <si>
    <t>NI</t>
  </si>
  <si>
    <t>Wolfenbüttel</t>
  </si>
  <si>
    <t>Wittmund</t>
  </si>
  <si>
    <t>Wilhelmshaven</t>
  </si>
  <si>
    <t>Wesermarsch</t>
  </si>
  <si>
    <t>Verden</t>
  </si>
  <si>
    <t>Gemeinde Bakum
Stadt Damme
Stadt Dinklage
Gemeinde Goldenstedt
Gemeinde Holdorf
Gemeinde Neuenkirchen-Vörden
Gemeinde Steinfeld
Gemeinde Visbek</t>
  </si>
  <si>
    <t>Vechta</t>
  </si>
  <si>
    <t>Stadt Lohne
Stadt Vechta</t>
  </si>
  <si>
    <t>Uelzen</t>
  </si>
  <si>
    <t>Stade</t>
  </si>
  <si>
    <t>Schaumburg</t>
  </si>
  <si>
    <t>Salzgitter</t>
  </si>
  <si>
    <t>Rotenburg (Wümme)</t>
  </si>
  <si>
    <t>Peine</t>
  </si>
  <si>
    <t>Osterholz-Scharmbeck, Schwanewede</t>
  </si>
  <si>
    <t>Osterholz</t>
  </si>
  <si>
    <t>Lilienthal, Ritterhude</t>
  </si>
  <si>
    <t>Grasberg, Worpswede, Hambergen</t>
  </si>
  <si>
    <t>Osnabrück, Stadt</t>
  </si>
  <si>
    <t>Osnabrück, Landkreis</t>
  </si>
  <si>
    <t>Oldenburg, Stadt</t>
  </si>
  <si>
    <t>Oldenburg, Landkreis</t>
  </si>
  <si>
    <t>Northeim</t>
  </si>
  <si>
    <t>Südl. LK (SG Mittelweser, SG Uchte, Flecken Steyeberg, Stadt Rehburg-Loccum sowie Gemeinden Liebenau, Binnen &amp; Pennigsehl)</t>
  </si>
  <si>
    <t>Nienburg/Weser</t>
  </si>
  <si>
    <t xml:space="preserve">Nördl. LK (SG Hoya, SG Steimbke sowie Gemeinden Haßbergen, Rohrsen, Heemsen, Balge &amp; Wietzen) </t>
  </si>
  <si>
    <t>Zentrum (Stadt Nienburg sowie Gemeinden Drakenburg &amp; Marklohe)</t>
  </si>
  <si>
    <t>Hansestadt Lüneburg</t>
  </si>
  <si>
    <t>Lüneburg</t>
  </si>
  <si>
    <t>Landkreis Lüneburg (übrige)</t>
  </si>
  <si>
    <t>Lüchow-Dannenberg</t>
  </si>
  <si>
    <t>Leer</t>
  </si>
  <si>
    <t>Holzminden</t>
  </si>
  <si>
    <t>Stadt Hildesheim (Region I)</t>
  </si>
  <si>
    <t>Hildesheim</t>
  </si>
  <si>
    <t>Landkreis Hildesheim (übrige, Region II und III)</t>
  </si>
  <si>
    <t>Helmstedt</t>
  </si>
  <si>
    <t>Heidekreis</t>
  </si>
  <si>
    <t>Harburg</t>
  </si>
  <si>
    <t>Wunstorf</t>
  </si>
  <si>
    <t>Hannover Region</t>
  </si>
  <si>
    <t>Wennigsen</t>
  </si>
  <si>
    <t>Wedemark</t>
  </si>
  <si>
    <t>Uetze</t>
  </si>
  <si>
    <t>Springe</t>
  </si>
  <si>
    <t>Sehnde</t>
  </si>
  <si>
    <t>Seelze</t>
  </si>
  <si>
    <t>Ronnenberg</t>
  </si>
  <si>
    <t>Pattensen</t>
  </si>
  <si>
    <t>Neustadt a. Rbge.</t>
  </si>
  <si>
    <t>Lehrte</t>
  </si>
  <si>
    <t>Langenhagen</t>
  </si>
  <si>
    <t>Laatzen</t>
  </si>
  <si>
    <t>Isernhagen</t>
  </si>
  <si>
    <t>Hemmingen</t>
  </si>
  <si>
    <t>Stadt Hannover</t>
  </si>
  <si>
    <t>Gehrden</t>
  </si>
  <si>
    <t>Garbsen</t>
  </si>
  <si>
    <t>Burgwedel</t>
  </si>
  <si>
    <t>Burgdorf</t>
  </si>
  <si>
    <t>Barsinghausen</t>
  </si>
  <si>
    <t>Hameln-Pyrmont</t>
  </si>
  <si>
    <t>Grafschaft Bentheim</t>
  </si>
  <si>
    <t>Altkreis Osterode</t>
  </si>
  <si>
    <t>Göttingen</t>
  </si>
  <si>
    <t>Duderstadt, Gieboldehausen</t>
  </si>
  <si>
    <t>Hann. Münden, Staufenberg</t>
  </si>
  <si>
    <t>Bovenden, Rosdorf - nicht Kernorte, Gleichen, Friedland, Adelebsen, Dransfeld</t>
  </si>
  <si>
    <t>Bovenden, Rosdorf - Kernorte</t>
  </si>
  <si>
    <t>Stadt Göttingen</t>
  </si>
  <si>
    <t>Goslar</t>
  </si>
  <si>
    <t>Gifhorn</t>
  </si>
  <si>
    <t>Friesland</t>
  </si>
  <si>
    <t>Emsland</t>
  </si>
  <si>
    <t>Emden</t>
  </si>
  <si>
    <t>Weyhe</t>
  </si>
  <si>
    <t>Diepholz</t>
  </si>
  <si>
    <t>Bassum, Stuhr, Sulingen, Syke</t>
  </si>
  <si>
    <t>Landkreis Diepholz (übrige)</t>
  </si>
  <si>
    <t>Delmenhorst</t>
  </si>
  <si>
    <t>Cuxhaven</t>
  </si>
  <si>
    <t>Stadt Cloppenburg</t>
  </si>
  <si>
    <t>Cloppenburg</t>
  </si>
  <si>
    <t xml:space="preserve">Südkreis (Cappeln, Emstek, 
Essen, Garrel, Lastrup, Lindern, 
Löningen, Molbergen) </t>
  </si>
  <si>
    <t>Nordkreis (Barßel, Bösel, 
Friesoythe, Saterland)</t>
  </si>
  <si>
    <t>Bergen, Eschede, Faßberg, Lohheide, Südheide</t>
  </si>
  <si>
    <t>Celle</t>
  </si>
  <si>
    <t>Flotwedel, Hambühren, Lachendorf, Wathlingen, Wietze, Winsen</t>
  </si>
  <si>
    <t>Stadt Celle</t>
  </si>
  <si>
    <t>Braunschweig</t>
  </si>
  <si>
    <t>Aurich</t>
  </si>
  <si>
    <t>Ammerland</t>
  </si>
  <si>
    <t>Wuppertal</t>
  </si>
  <si>
    <t>NW</t>
  </si>
  <si>
    <t>Wesel, Kreis</t>
  </si>
  <si>
    <t>Warendorf, Kreis</t>
  </si>
  <si>
    <t>Viersen (Stadt)</t>
  </si>
  <si>
    <t>Viersen, Kreis</t>
  </si>
  <si>
    <t>Nettetal, Grefrath</t>
  </si>
  <si>
    <t>Brüggen, Niederkrüchten, Schwalmtal</t>
  </si>
  <si>
    <t>Willich</t>
  </si>
  <si>
    <t>Kempen, Tönisvorst</t>
  </si>
  <si>
    <t>Unna, Kreis</t>
  </si>
  <si>
    <t>Steinfurt, Kreis</t>
  </si>
  <si>
    <t>Solingen</t>
  </si>
  <si>
    <t>Soest, Kreis</t>
  </si>
  <si>
    <t>Siegen-Wittgenstein, Kreis</t>
  </si>
  <si>
    <t>Windeck, Eitorf, Much, Ruppichteroth</t>
  </si>
  <si>
    <t>Rhein-Sieg-Kreis</t>
  </si>
  <si>
    <t>Rheinbach, Swisttal</t>
  </si>
  <si>
    <t>Lohmar, Neunkirchen-Seelscheid</t>
  </si>
  <si>
    <t>Meckenheim, Wachtberg</t>
  </si>
  <si>
    <t>Hennef</t>
  </si>
  <si>
    <t>Königswinter</t>
  </si>
  <si>
    <t>Troisdorf, Niederkassel</t>
  </si>
  <si>
    <t>Bornheim, Alfter</t>
  </si>
  <si>
    <t>Bad Honnef</t>
  </si>
  <si>
    <t>Sankt Augustin</t>
  </si>
  <si>
    <t>Siegburg</t>
  </si>
  <si>
    <t>Grevenbroich, Rommerskirchen</t>
  </si>
  <si>
    <t>Rhein-Kreis Neuss</t>
  </si>
  <si>
    <t>Korschenbroich, Jüchen</t>
  </si>
  <si>
    <t>Kaarst</t>
  </si>
  <si>
    <t>Meerbusch</t>
  </si>
  <si>
    <t>Dormagen</t>
  </si>
  <si>
    <t>Neuss (Stadt)</t>
  </si>
  <si>
    <t>Wermelskirchen</t>
  </si>
  <si>
    <t>Rheinisch-Bergischer Kreis</t>
  </si>
  <si>
    <t>Overath, Rösrath</t>
  </si>
  <si>
    <t>Leichlingen, Odenthal</t>
  </si>
  <si>
    <t>Kürten</t>
  </si>
  <si>
    <t>Burscheid</t>
  </si>
  <si>
    <t>Bergisch Gladbach</t>
  </si>
  <si>
    <t>Wesseling</t>
  </si>
  <si>
    <t>Rhein-Erft-Kreis</t>
  </si>
  <si>
    <t>Pulheim</t>
  </si>
  <si>
    <t>Kerpen</t>
  </si>
  <si>
    <t>Hürth</t>
  </si>
  <si>
    <t>Frechen</t>
  </si>
  <si>
    <t>Erftstadt</t>
  </si>
  <si>
    <t>Elsdorf</t>
  </si>
  <si>
    <t>Brühl</t>
  </si>
  <si>
    <t>Bergheim</t>
  </si>
  <si>
    <t>Bedburg</t>
  </si>
  <si>
    <t>Remscheid</t>
  </si>
  <si>
    <t>Recklinghausen, Kreis</t>
  </si>
  <si>
    <t>Paderborn, Kreis</t>
  </si>
  <si>
    <t>Olpe, Kreis</t>
  </si>
  <si>
    <t>Oberhausen</t>
  </si>
  <si>
    <t>Bergneustadt, Engelskirchen, Gummersbach, Lindlar, Marienheide, Morsbach, Nümbrecht, Reichshof, Waldbröl, Wiehl</t>
  </si>
  <si>
    <t>Oberbergischer Kreis</t>
  </si>
  <si>
    <t>Hückeswagen, Radevormwald, Wipperfürth</t>
  </si>
  <si>
    <t>Mülheim an der Ruhr</t>
  </si>
  <si>
    <t>Mönchengladbach</t>
  </si>
  <si>
    <t>Minden-Lübbecke, Kreis</t>
  </si>
  <si>
    <t>Mettmann, Kreis</t>
  </si>
  <si>
    <t>Märkischer Kreis</t>
  </si>
  <si>
    <t>Lippe, Kreis</t>
  </si>
  <si>
    <t>Leverkusen</t>
  </si>
  <si>
    <t>Krefeld</t>
  </si>
  <si>
    <t>Köln</t>
  </si>
  <si>
    <t>Kleve, Kreis</t>
  </si>
  <si>
    <t>Borgentreich, Warburg, Willebadessen</t>
  </si>
  <si>
    <t>Höxter, Kreis</t>
  </si>
  <si>
    <t>Bad Driburg, Brakel</t>
  </si>
  <si>
    <t>Beverungen, Höxter</t>
  </si>
  <si>
    <t>Marienmünster, Nieheim,
Steinheim</t>
  </si>
  <si>
    <t>Hochsauerlandkreis</t>
  </si>
  <si>
    <t>Herne</t>
  </si>
  <si>
    <t>Herford, Kreis</t>
  </si>
  <si>
    <t>Wegberg</t>
  </si>
  <si>
    <t>Heinsberg, Kreis</t>
  </si>
  <si>
    <t>Wassenberg</t>
  </si>
  <si>
    <t>Waldfeucht</t>
  </si>
  <si>
    <t>Übach-Palenberg</t>
  </si>
  <si>
    <t>Selfkant</t>
  </si>
  <si>
    <t>Hückelhoven</t>
  </si>
  <si>
    <t>Heinsberg</t>
  </si>
  <si>
    <t>Geilenkirchen</t>
  </si>
  <si>
    <t>Gangelt</t>
  </si>
  <si>
    <t>Erkelenz</t>
  </si>
  <si>
    <t>Hamm</t>
  </si>
  <si>
    <t>Hagen</t>
  </si>
  <si>
    <t>Gütersloh, Kreis</t>
  </si>
  <si>
    <t>Gelsenkirchen</t>
  </si>
  <si>
    <t>Weilerswist</t>
  </si>
  <si>
    <t>Euskirchen, Kreis</t>
  </si>
  <si>
    <t>Euskirchen (Stadt)</t>
  </si>
  <si>
    <t>Zülpich</t>
  </si>
  <si>
    <t>Mechernich</t>
  </si>
  <si>
    <t>Kall</t>
  </si>
  <si>
    <t>Bad Münstereifel</t>
  </si>
  <si>
    <t>Schleiden</t>
  </si>
  <si>
    <t>Netterheim</t>
  </si>
  <si>
    <t>Hellenthal</t>
  </si>
  <si>
    <t>Dahlem</t>
  </si>
  <si>
    <t>Blankenheim</t>
  </si>
  <si>
    <t>Essen</t>
  </si>
  <si>
    <t>Ennepe-Ruhr-Kreis</t>
  </si>
  <si>
    <t>Düsseldorf</t>
  </si>
  <si>
    <t>Düren, Kreis</t>
  </si>
  <si>
    <t>Duisburg</t>
  </si>
  <si>
    <t>Dortmund</t>
  </si>
  <si>
    <t>Coesfeld, Kreis</t>
  </si>
  <si>
    <t>Bottrop</t>
  </si>
  <si>
    <t>Borken, Kreis</t>
  </si>
  <si>
    <t>Bonn</t>
  </si>
  <si>
    <t>Bochum</t>
  </si>
  <si>
    <t>Bielefeld</t>
  </si>
  <si>
    <t>Übriges Städteregionsgebiet</t>
  </si>
  <si>
    <t>Aachen, Städteregion</t>
  </si>
  <si>
    <t>Stadt Aachen</t>
  </si>
  <si>
    <t>Zweibrücken</t>
  </si>
  <si>
    <t>RP</t>
  </si>
  <si>
    <t>Worms</t>
  </si>
  <si>
    <t>Vergleichsraum Süd (VG Höhr-Grenzhausen, Montabaur, Ransbach-Baumbach)</t>
  </si>
  <si>
    <t>Westerwaldkreis</t>
  </si>
  <si>
    <t>Vergleichsraum Nord (VG Bad Marienberg, Hachenburg, Rennerod, Selters, Wallmerod, Westerburg, Wirges)</t>
  </si>
  <si>
    <t>Vulkaneifel</t>
  </si>
  <si>
    <t>Landkreis ohne die Städte Konz und Schweich</t>
  </si>
  <si>
    <t>Trier-Saarburg</t>
  </si>
  <si>
    <t>Stadt Schweich</t>
  </si>
  <si>
    <t>Stadt Konz</t>
  </si>
  <si>
    <t>Trier</t>
  </si>
  <si>
    <t>Südwestpfalz</t>
  </si>
  <si>
    <t>Südliche Weinstraße</t>
  </si>
  <si>
    <t>Speyer</t>
  </si>
  <si>
    <t>Rhein-Pfalz-Kreis</t>
  </si>
  <si>
    <t>VG Nastätten</t>
  </si>
  <si>
    <t>Rhein-Lahn-Kreis</t>
  </si>
  <si>
    <t>VG Loreley</t>
  </si>
  <si>
    <t>VG Bad Ems-Nassau</t>
  </si>
  <si>
    <t>VG Aar-Einrich</t>
  </si>
  <si>
    <t>VG Diez</t>
  </si>
  <si>
    <t>Stadt Lahnstein</t>
  </si>
  <si>
    <t>Rhein-Hunsrück-Kreis</t>
  </si>
  <si>
    <t>Pirmasens</t>
  </si>
  <si>
    <t>Landkreis Neuwied ohne Stadt Neuwied</t>
  </si>
  <si>
    <t>Neuwied</t>
  </si>
  <si>
    <t>Stadt Neuwied</t>
  </si>
  <si>
    <t>Neustadt a. d. Weinstraße</t>
  </si>
  <si>
    <t>Mayen-Koblenz</t>
  </si>
  <si>
    <t>Mainz-Bingen</t>
  </si>
  <si>
    <t>Mainz</t>
  </si>
  <si>
    <t>Ludwigshafen a. Rhein</t>
  </si>
  <si>
    <t>Landau i. d. Pfalz</t>
  </si>
  <si>
    <t>Kusel</t>
  </si>
  <si>
    <t>Koblenz</t>
  </si>
  <si>
    <t>Kaiserslautern, Stadt</t>
  </si>
  <si>
    <t>Kaiserslautern, LK</t>
  </si>
  <si>
    <t>Stadt Wörth / VG Süd (Hagenbach, Jockgrim, Kandel)</t>
  </si>
  <si>
    <t>Germersheim</t>
  </si>
  <si>
    <t>VG Rülzheim</t>
  </si>
  <si>
    <t>Stadt Germersheim/VG Nord (Bellheim, Lingenfeld)</t>
  </si>
  <si>
    <t>Frankenthal (Pfalz)</t>
  </si>
  <si>
    <t>Eifelkreis Bitburg-Prüm</t>
  </si>
  <si>
    <t>Donnersbergkreis</t>
  </si>
  <si>
    <t>Cochem-Zell</t>
  </si>
  <si>
    <t>Birkenfeld</t>
  </si>
  <si>
    <t>Landkreis (ohne Stadt Wittlich)</t>
  </si>
  <si>
    <t>Bernkastel-Wittlich</t>
  </si>
  <si>
    <t>Stadt Wittlich</t>
  </si>
  <si>
    <t>Vergleichsraum II: VG Kirner-Land, VG Nahe-Glan</t>
  </si>
  <si>
    <t>Bad Kreuznach</t>
  </si>
  <si>
    <t>Vergleichsraum l: Stadt Bad Kreuznach, VG Bad Kreuznach, VG Langenlonsheim-Stromberg, VG Rüdesheim</t>
  </si>
  <si>
    <t>Vergleichsraum IV (VG Lambrecht)</t>
  </si>
  <si>
    <t>Bad Dürkheim</t>
  </si>
  <si>
    <t>Vergleichsraum III (Gemeinde Haßloch, VG Deidesheim)</t>
  </si>
  <si>
    <t>Vergleichsraum II (Stadt Bad Dürkheim, VG Wachenheim)</t>
  </si>
  <si>
    <t>Vergleichsraum I ( Stadt Grünstadt, VG Leiningerland, VG Freinsheim)</t>
  </si>
  <si>
    <t>VG Wonnegau</t>
  </si>
  <si>
    <t>Alzey-Worms</t>
  </si>
  <si>
    <t>VG Wörrstadt</t>
  </si>
  <si>
    <t>VG Wöllstein</t>
  </si>
  <si>
    <t>VG Monsheim</t>
  </si>
  <si>
    <t>VG Eich</t>
  </si>
  <si>
    <t>VG Alzey-Land</t>
  </si>
  <si>
    <t>Stadt Alzey</t>
  </si>
  <si>
    <t>Altenkirchen</t>
  </si>
  <si>
    <t>VG Adenau, VG Altenahr</t>
  </si>
  <si>
    <t>Ahrweiler</t>
  </si>
  <si>
    <t>Städte Remagen und Sinzig; VG Bad Breisig, VG Brohltal, VG Gemeinde Grafschaft</t>
  </si>
  <si>
    <t>Kreisstadt Bad Neuenahr-Ahrweiler</t>
  </si>
  <si>
    <t>Landkreis</t>
  </si>
  <si>
    <t>St. Wendel</t>
  </si>
  <si>
    <t>SL</t>
  </si>
  <si>
    <t>Saarpfalz-Kreis</t>
  </si>
  <si>
    <t>Saarlouis</t>
  </si>
  <si>
    <t>Regionalverband</t>
  </si>
  <si>
    <t>Saarbrücken</t>
  </si>
  <si>
    <t>Neunkirchen</t>
  </si>
  <si>
    <t>Merzig-Wadern</t>
  </si>
  <si>
    <t>Stadt Dresden</t>
  </si>
  <si>
    <t>SN</t>
  </si>
  <si>
    <t>Stadt Leipzig</t>
  </si>
  <si>
    <t>Stadt Chemnitz</t>
  </si>
  <si>
    <t>Vergleichsraum 5 (Reinsdorf, Wildenfels, Hartenstein, Langenweißbach, Wilkau-Haßlau, Kirchberg, Hartmannsdorf, Crinitzberg, Hirschfeld, Lichtentanne)</t>
  </si>
  <si>
    <t>Vergleichsraum 4 (Niederfrohna, Limbach-Oberfrohna, Callenberg, Hohenstein-Ernstthal, Oberlungwitz, St. Egidien, Bernsdorf, Gersdorf, Lichtenstein, Mülsen)</t>
  </si>
  <si>
    <t>Vergleichsraum 3 (Dennheritz, Meerane, Schönberg, Oberwiera, Waldenburg, Remse, Glauchau)</t>
  </si>
  <si>
    <t>Vergleichsraum 2 (Fraureuth, Werdau, Langenbernsdorf, Neukirchen, Crimmitschau)</t>
  </si>
  <si>
    <t>Vergleichsraum 1 (Stadt Zwickau)</t>
  </si>
  <si>
    <t>Landkreis Zwickau</t>
  </si>
  <si>
    <t>Vogtlandkreis</t>
  </si>
  <si>
    <t>Landkreis Sächs. Schweiz-Osterzgebirge</t>
  </si>
  <si>
    <t>Landkreis Nordsachsen</t>
  </si>
  <si>
    <t>Landkreis Mittelsachsen</t>
  </si>
  <si>
    <t>Landkreis Meißen</t>
  </si>
  <si>
    <t>Landkreis Leipzig</t>
  </si>
  <si>
    <t>Landkreis Görlitz</t>
  </si>
  <si>
    <t>Erzgebirgskreis</t>
  </si>
  <si>
    <t>Landkreis Bautzen</t>
  </si>
  <si>
    <t>* Durchschnittswert der tatsächlich als angemessen anerkannten Warmmiete in Einpersonenhaushalten</t>
  </si>
  <si>
    <t>Wittenberg</t>
  </si>
  <si>
    <t>Lutherstadt Wittenberg</t>
  </si>
  <si>
    <t>ST</t>
  </si>
  <si>
    <t>Stendal, Tangermünde, Bismark, Tangerhütte</t>
  </si>
  <si>
    <t>Stendal</t>
  </si>
  <si>
    <t>Havelberg, Kamern, Klietz, Sandau, Schollene, Schönhausen, Wust- Fischbeck</t>
  </si>
  <si>
    <t>Osterburg, Seehausen, Arneburg, Eichstedt, Goldbeck, Hassel, Hohenberg- Krusemark, Rochau, Aland, Altmärkische Höhe, Zehrental, Altmärkische Wische, Werben, Iden</t>
  </si>
  <si>
    <t>Stadt Salzwedel</t>
  </si>
  <si>
    <t>Salzwedel</t>
  </si>
  <si>
    <t>Arendsee/Altmark, Beetzendorf-Diesdorf, Kalbe/Milde, Klötze</t>
  </si>
  <si>
    <t>Gardelegen</t>
  </si>
  <si>
    <t>Staßfurt (Städte Staßfurt, Hecklingen, Verbandsgemeinde Egelner Mulde)</t>
  </si>
  <si>
    <t>Salzlandkreis</t>
  </si>
  <si>
    <t>Schönebeck (Städte Schönebeck (Elbe), Barby (Elbe), Calbe (Elbe), Gemeinde Bördeland)</t>
  </si>
  <si>
    <t>Bernburg (Städte Bernburg/Saale, Könnern, Nienburg/Saale, Verbandsgemeinde Saale-Wipper)</t>
  </si>
  <si>
    <t>Aschersleben (Städte Aschersleben, Seeland)</t>
  </si>
  <si>
    <t>Südlicher Saalekreis (Bad Dürrenberg, Bad Lauchstädt, Querfurt, Braunsbedra, Leuna, Merseburg, Mücheln, Weida-Land, Schkopau)</t>
  </si>
  <si>
    <t>Saalekreis</t>
  </si>
  <si>
    <t>Nördlicher Saalekreis (Kabelsketal, Landsberg, Wettin-Löbejün, Petersberg, Salzatal, Teutschenthal)</t>
  </si>
  <si>
    <t>Mansfeld-Südharz</t>
  </si>
  <si>
    <t>Magdeburg</t>
  </si>
  <si>
    <t>Städte Genthin, Jerichow, Möckern, Gemeinde Elbe-Parey</t>
  </si>
  <si>
    <t>Jerichower Land</t>
  </si>
  <si>
    <t>Stadt Gommern, Gemeinde Biederitz, Gemeinde Möser</t>
  </si>
  <si>
    <t>Burg</t>
  </si>
  <si>
    <t>Wernigerode (Blankenburg, Ilsenburg, Nordharz, Oberharz am Brocken, Wernigerode)</t>
  </si>
  <si>
    <t>Harz</t>
  </si>
  <si>
    <t>Quedlinburg (Ballenstedt, Falkenstein/Harz, Harzgerode, Quedlinburg, Thale)</t>
  </si>
  <si>
    <t>Halberstadt (Halberstadt, Huy, Osterwieck, Vorharz)</t>
  </si>
  <si>
    <t>Halle</t>
  </si>
  <si>
    <t>Dessau- Roßlau</t>
  </si>
  <si>
    <t>Weißenfels</t>
  </si>
  <si>
    <t>Burgenlandkreis</t>
  </si>
  <si>
    <t>Naumburg/Saale</t>
  </si>
  <si>
    <t>Zeitz mit Umland (Verbandsgemeinde Droyßiger-Zeitzer-Forst, Gemeinde Elsteraue, Stadt Zeitz)</t>
  </si>
  <si>
    <t>Umland Naumburg/Saale (Verbandsgemeinde an der Finne, Verbandsgmeinde Unstruttal, Verbandsgemeinde Wethautal)</t>
  </si>
  <si>
    <t>Oschersleben</t>
  </si>
  <si>
    <t>Börde</t>
  </si>
  <si>
    <t>Magdeburger Umland</t>
  </si>
  <si>
    <t>Haldensleben</t>
  </si>
  <si>
    <t>Stadt Bitterfeld-Wolfen, Muldestausee, Stadt Raguhn-Jeßnitz, Stadt Sandserdorf-Brehna, Stadt Zörbig</t>
  </si>
  <si>
    <t>Anhalt- Bitterfeld</t>
  </si>
  <si>
    <t>Aken (Elbe), Köthen (Anhalt), Osternienburger Land, Südliches Anhalt</t>
  </si>
  <si>
    <t>Zerbst/Anhalt</t>
  </si>
  <si>
    <t>Grande, Grönwohld, Großensee, Hamfelde, Hohenfelde, Köthel, Lütjensee, Rausdorf, Trittau, Witzhave</t>
  </si>
  <si>
    <t>Amt Trittau</t>
  </si>
  <si>
    <t>Braak, Brunsbek, Hoisdorf, Siek, Stapelfeld</t>
  </si>
  <si>
    <t>Amt Siek</t>
  </si>
  <si>
    <t>Badendorf, Barnitz, Feldhorst, Hamberge, Heidekamp, Heilshoop, Klein Wesenberg, Mönkhagen, Rehhorst, Wesenberg, Westerau, Zarpen</t>
  </si>
  <si>
    <t>Amt Nordstormarn</t>
  </si>
  <si>
    <t>Itzstedt, Kayhude, Nahe, Oering, Seth, Sülfeld, Tangstedt</t>
  </si>
  <si>
    <t>Amt Itzstedt</t>
  </si>
  <si>
    <t>Bargfeld-Stegen, Delingsdorf, Elmenhorst, Hammoor, Jersbek, Nienwohld, Todendorf, Tremsbüttel</t>
  </si>
  <si>
    <t>Amt Bargteheide-Land</t>
  </si>
  <si>
    <t>Grabau, Lasbek, Meddwade, Neritz, Pölitz, Rethwisch, Rümpel, Steinburg, Travenbrück</t>
  </si>
  <si>
    <t>Amt Bad Oldesloe-Land</t>
  </si>
  <si>
    <t>Stormarn</t>
  </si>
  <si>
    <t>Aebtissinwisch, Beidenfleth, Brokdorf, Büttel, Dammfleth, Ecklak, Kudensee, Landrecht, Landscheide, Neuendorf-Sachsenbande, Nortorf, Sankt Margarethen, Stördorf, Wewelsfleth</t>
  </si>
  <si>
    <t>Amt Wilstermarsch</t>
  </si>
  <si>
    <t>Aasbüttel, Agethorst, Besdorf, Bokelrehem, Bokhorst, Christinenthal, Gribbohm, Hadenfeld, Holstenniendorf, Kaisborstel, Looft, Nienbütel, Nutteln, Oldenborstel, Puls, Pöschendorf, Reher, Schenefeld, Vaale, Vaalermoor, Wacken, Warringholz</t>
  </si>
  <si>
    <t>Amt Schenefeld</t>
  </si>
  <si>
    <t>Bahrenfleth, Elskop, Dägeling, Grevenkop, Krempermoor, Rethwisch, Süderau, Kremperheide, Neuenbrook, Krempe</t>
  </si>
  <si>
    <t>Amt Krempermarsch</t>
  </si>
  <si>
    <t>Amt Kellinghusen</t>
  </si>
  <si>
    <t>Bekdorf, Bekmünde, Drage, Heiligenstedten, Heiligenstedtenerkamp, Hodorf, Hohenaspe, Huje, Kaaks, Kleve, Krummendiek, Lohbardek, Mehlbek, Moorhusen, Oldendorf, Ottenbüttel, Peissen, Schlotfeld, Silzen, Winseldorf</t>
  </si>
  <si>
    <t>Amt Itzehoe-Land</t>
  </si>
  <si>
    <t>Altenmoor, Blomesche Wildnis, Borsfleth, Engelbretsche Wildnis, Herzhorn, Hohenfelde (Steinburg) Horst, Kiebitzreihe, Kollmar, Krempdorf, Neuendorf bei Elmshorn, Sommerland</t>
  </si>
  <si>
    <t>Amt Horst-Herzhorn</t>
  </si>
  <si>
    <t>Breitenburg, Kollmoor, Kronsmoor, Lägerdorf, Moordiek, Münsterdorf, Oelixdorf, Westermoor, Wittenbergen</t>
  </si>
  <si>
    <t>Amt Breitenburg</t>
  </si>
  <si>
    <t>Steinburg</t>
  </si>
  <si>
    <t>Altenhof, Barkelsby, Brodersby, Damp, Dörpshof, Fleckeby, Gammelby, Goosefeld, Güby, Holzdorf, Hummelfeld, Karby, kosel, Loose, Rieseby, Thumby, Waabs, Windeby, Winnemark</t>
  </si>
  <si>
    <t>Amt Schlei-Ostsee</t>
  </si>
  <si>
    <t>Bargstedt, Bokel, Borgdorf-Seedorf, Brammer, Dätgen, Eisendorf, Ellerdorf, Emkendorf, Gnutz, Groß Vollstedt, Krogaspe, Langwedel, Nortorf, Oldenhütten, Schülp bei Nortorf, Timmaspe, Warder</t>
  </si>
  <si>
    <t>Amt Nortorfer Land</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</si>
  <si>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</si>
  <si>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Amt Mittelholstein</t>
  </si>
  <si>
    <t>Brinjahe, Embühren, Haale, Hamweddel, Hörsten, Jevenstedt, Luhnstedt, Schülp b. Rendsburg, Stafstedt, Westerrönfeld</t>
  </si>
  <si>
    <t>Amt Jevenstedt</t>
  </si>
  <si>
    <t>Ahlefeld-Bistensee, Ascheffel, Borgstedt, Brekendorf, Bünsdorf, Damendorf, Groß Wittensee, Haby, Holtsee, Holzbunge, Hütten, Klein Wittensee, Neu Duvenstedt, Osterby, Owschlag, Sehestedt</t>
  </si>
  <si>
    <t>Amt Hüttener Berge</t>
  </si>
  <si>
    <t>Bargstall, Breiholz, Christiansholm, Elsdorf-Westermühlen, Friedrichsgraben, Friedrichsholm, Hamdorf, Hohn, Königshügel, Lohe-Föhrden, Prinzenmoor, Sophienhamm</t>
  </si>
  <si>
    <t>Amt Hohner Harde</t>
  </si>
  <si>
    <t>Alt Duvenstedt, Fockbek, Nübbel, Rickert</t>
  </si>
  <si>
    <t>Amt Fockbek</t>
  </si>
  <si>
    <t>Amt Eidertal</t>
  </si>
  <si>
    <t>Bovenau, Haßmoor, Ostenfeld, Osterrönfeld, Rade bei Rendsburg, Schacht-Audorf, Schülldorf</t>
  </si>
  <si>
    <t>Amt Eiderkanal</t>
  </si>
  <si>
    <t>Felm, Gettorf, Lindau, Neudorf-Bornstein, Neuwittenbek, Osdorf, Schinkel, Tüttendorf</t>
  </si>
  <si>
    <t>Amt Dänischer Wohld</t>
  </si>
  <si>
    <t>Dänischenhagen, Noer, Schwedeneck, Strande</t>
  </si>
  <si>
    <t>Amt Dänischenhagen</t>
  </si>
  <si>
    <t>Bissee, Bordesholm, Brügge, Grevenkrug, Groß Buchwald, Hoffeld, Loop, Mühbrook, Negenharrie, Reesdorf, Schmalstede, Schönbek, Sören, Wattenbek</t>
  </si>
  <si>
    <t>Amt Bordesholm</t>
  </si>
  <si>
    <t>Achterwehr, Bredenbek, Felde, Krummwisch, Melsdorf, Ottendorf, Quarnbek, Westensee</t>
  </si>
  <si>
    <t>Amt Achterwehr</t>
  </si>
  <si>
    <t>Rendsburg-Eckernförde</t>
  </si>
  <si>
    <t>Dobersdorf, Fargau-Pratjau, Lammershagen, Martensrade, Mucheln, Schlesen, Selent</t>
  </si>
  <si>
    <t>Amt Selent/Schlesen</t>
  </si>
  <si>
    <t>Heikendorf, Mönkeberg, Schönkirchen</t>
  </si>
  <si>
    <t>Amt Schrevenborn</t>
  </si>
  <si>
    <t>Barsbek, Bendfeld, Brodersdorf, Fahren, Fiefbergen, Höhndorf, Köhn, Krokau, Krummbek, Laboe, Lutterbek, Passade, Prasdorf, Probsteierhagen, Schönberg, Stakendorf, Stein, Stoltenberg, Wendtorf, Wisch</t>
  </si>
  <si>
    <t>Amt Probstei</t>
  </si>
  <si>
    <t>Barmissen, Boksee, Bothkamp, Großbarkau, Honigsee, Kirchbarkau, Klein Barkau, Kühren, Lehmkulen, Löptin, Nettelsee, Pohnsdorf, Postfeld, Rastorf, Schellhorn, Wahlstorf, Warnau</t>
  </si>
  <si>
    <t>Amt Preetz-Land</t>
  </si>
  <si>
    <t>Behrensdorf, Blekendorf, Dannau, Giekau, Helmstorf, Högsdorf, Hohenfelde, Hohwacht, Kirchnüchel, Klamp, Kletkamp, Lütjenburg, Panker, Schwartbuck, Tröndel</t>
  </si>
  <si>
    <t>Amt Lütjenburg</t>
  </si>
  <si>
    <t>Bosau, Dersau, Dörnick, Grebin, Kalübbe, Lebrade, Nehmten, Rantzau, Rathjensdorf, Wittmoldt</t>
  </si>
  <si>
    <t>Amt Großer Plöner See</t>
  </si>
  <si>
    <t>Belau, Großharrie, Rendswühren, Ruhwinkel, Schillsdorf, Stolpe, Tasdorf, Wankendorf</t>
  </si>
  <si>
    <t>Amt Bokhorst-Wankendorf</t>
  </si>
  <si>
    <t>Plön</t>
  </si>
  <si>
    <t>Altenkrempe, Kasseedorf. Schashagen, Schönwalde am Bungsberg, Sierksdorf</t>
  </si>
  <si>
    <t>Amt Ostholstein-Mitte</t>
  </si>
  <si>
    <t>Göhl, Gremersdorf, Großenbrode, Heringsdorf, Neukrichen, Wangels</t>
  </si>
  <si>
    <t>Amt Oldenburg-Land</t>
  </si>
  <si>
    <t>Beschendorf, Damlos, Harmsdorf, Kabelhorst, Lkensahn, Manhagen, Riepsdorf</t>
  </si>
  <si>
    <t>Amt Lehnsahn</t>
  </si>
  <si>
    <t>Ostholstein</t>
  </si>
  <si>
    <t>Ahrenviöl, Ahrenviölfeld, Behrendorf, Bondelum, Haslund, Immenstedt, Löwenstedt, Norstedt, Oster-Ohrstedt, Schwesind, Sollwitt, Viöl, Wester-Ohrstedt</t>
  </si>
  <si>
    <t>Amt Viöl</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</si>
  <si>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</si>
  <si>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Südtondern</t>
  </si>
  <si>
    <t>Gröde, Hallog Hooge, Langeneß, Pellworm</t>
  </si>
  <si>
    <t>Amt Pellworm</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</si>
  <si>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</si>
  <si>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Nordsee-Treene</t>
  </si>
  <si>
    <t>Amt Mittleres Nordfriesland</t>
  </si>
  <si>
    <t>Garding, Grothusenkoog, Katharinenheerd, Kirchspiel Garding, Kotzenbüll, Norderfriedrichskoog, Oldenswort, Osterhever, Poppenbüll, Sankt Peter-Ording, Tating, Tetenbüll, Tönning, Türmlauer-Koog, Vollerwiek, Welt, Westerhever</t>
  </si>
  <si>
    <t>Amt Eiderstedt</t>
  </si>
  <si>
    <t>Nordfriesland</t>
  </si>
  <si>
    <t>Basthorst, Brunstorf, Dahmker, Elmenhorst, Fuhlenhagen, Grabau, Groß Pampau, Gülzow, Hamfelde, Havekost, Kankelau, Kasseburg, Köthel, Kollow, Kuddewörde, Möhnsen, Mühelnrade, Sahms</t>
  </si>
  <si>
    <t>Amt Schwarzenbek-Land</t>
  </si>
  <si>
    <t>Duvensee, Grinau, Groß Boden, Groß Schenkenberg, Kinkrade, Koberg, Kühsen, Labenz, Lankau, Linau, Lüchow, Nusse, Panten, Poggensee, Ritzerau, Sandesneben, Schiphorst, Schönberg, Schürensöhlen, Siebenbäumen, Sirksfelde, Steinhorst, Stubben, Walksfelde, Wentorf A.S.</t>
  </si>
  <si>
    <t>Amt Sandesneben-Nusse</t>
  </si>
  <si>
    <t>Basedoe, Buchhorst, Dalldorf, Juliusburg, Kruzen, Kruckow, Lanze, Lütau, Schnakenbek, Wangelau</t>
  </si>
  <si>
    <t>Amt Lütau</t>
  </si>
  <si>
    <t>Albsfelde, Bäk, Brunsmark, Buchholz, Einhaus, Fredeburg, Giesensdorf, Groß Disnack, Groß Grönau, Groß Sarau, Harmsdorf, Hollenbek, Horst, Kittlitz, Klein Zecher, Kulpin, Mechow, Mustin, Pogeez, Römnitz, Salem, Schmilau, Seedorf, Sterley, Ziethen</t>
  </si>
  <si>
    <t>Amt Lauenburgische Seen</t>
  </si>
  <si>
    <t>Aumühle, Börnsen, Dassendorf, Escheburg, Hamwarde, Hohenhorn, Kröppelhagen-Fahrendorf, Wiershop, Wohltorf, Worth, Sachsenwald</t>
  </si>
  <si>
    <t>Amt Hohe Elbgeest</t>
  </si>
  <si>
    <t>Besenthal, Bröthen, Büchen, Fitzen, Göttin, Gudow, Güster, Klein Pampau, Langenlehsten, Müssen, Roseburg, Schulendorf, Siebeneichen, Tramm, Witzeeze</t>
  </si>
  <si>
    <t>Amt Büchen</t>
  </si>
  <si>
    <t>Alt-Mölln, Bälau, Borstorf, Breitenfelde, Grambek, Hornbek, Lehmrade, Niendorf an der Strecknitz, Schretstaken, Talkau, Woltersdorf</t>
  </si>
  <si>
    <t>Amt Breitenfelde</t>
  </si>
  <si>
    <t>Behlendorf, Berkenthin, Bliestorf, Düchelsdorf, Göldenitz, Kastorf, Klempau, Krummesse, Niendorf, Rondeshagen, Sierksrade</t>
  </si>
  <si>
    <t>Amt Berkenthin</t>
  </si>
  <si>
    <t>Lauenburg</t>
  </si>
  <si>
    <t>Averlak, Dingen, Eddelak, St. Michaelisdonn</t>
  </si>
  <si>
    <t>ehem. Amt St. Michaelisdonn</t>
  </si>
  <si>
    <t>Brickeln, Buchholz, Brickeln, Eggstedt, Frestedt, Großenrade, Hochdonn, Kuden, Quickborn, Süderhastedt</t>
  </si>
  <si>
    <t>ehem. Amt Burg</t>
  </si>
  <si>
    <t>Albersdorf, Arkebek, Bargenstedt, Barlt, Bunsoh, Busenwurth, Elpersbüttel, Epenwöhrden, Gudendorf, Immenstedt, Krumstedt, Meldorf, Nindorf, Nordermeldorf, Odderade, Offenbüttel, Osterrade, Sarzbüttel, Schafstedt, Schrum, Tensbüttel-Röst, Wennbüttel, Windbergen, Wolmersdorf</t>
  </si>
  <si>
    <t>Amt Mitteldithmarschen</t>
  </si>
  <si>
    <t>Diekhusen-Fahrstedt, Friedrichskoog, Helse, Kaiser-Wilheilm-Koog, Kranprinzenkoog, Marne, Marnerdeich, Neufelderkoog, Neufeld, Ramhusen, Schmedeswurth, Trennewurth, Volsemenhusen</t>
  </si>
  <si>
    <t>Amt Marne Nordsee</t>
  </si>
  <si>
    <t>Hemmingstedt, Lieth, Lohe-Rickelsdorf, Neuenkirchen, Norderwhörden, Nordhastedt, Ostrohe, Stelle-Wittenwurth, Weddinstedt, Wesseln, Wöhrden</t>
  </si>
  <si>
    <t>Amt Heider Umland</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</si>
  <si>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</si>
  <si>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Eider</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</si>
  <si>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</si>
  <si>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Büsum-Wesselburen</t>
  </si>
  <si>
    <t>Dithmarschen</t>
  </si>
  <si>
    <t>Zugehörige Gemeinden</t>
  </si>
  <si>
    <t>Amt</t>
  </si>
  <si>
    <t>**Die den jeweiligen Ämtern zugehörigen Gemeinden können der nachfolgenden Aufstellung entnommen werden:</t>
  </si>
  <si>
    <t>Stadt Ahrensburg, Gemeinde Barsbüttel, Stadt Bargteheide, Stadt Reinbek</t>
  </si>
  <si>
    <t>Stadt Glinde, Gemeinde Ammersbek, Gemeinde Großhansdorf, Gemeinde Oststeinbek, Amt Siek</t>
  </si>
  <si>
    <t>Stadt Bad Oldesloe, Stadt Reinfeld, Amt Itzstedt, Gemeinde/Amt Trittau, Amt Bad Oldesloe-Land, Amt Bargteheide-Land, Amt Nordstormarn</t>
  </si>
  <si>
    <t>SH</t>
  </si>
  <si>
    <t>Stadt Itzehoe</t>
  </si>
  <si>
    <t>verbleibendes Kreisgebiet</t>
  </si>
  <si>
    <t>Stadt Bad Bramstedt</t>
  </si>
  <si>
    <t>Stadt Kaltenkirchen, Stadt Segeberg</t>
  </si>
  <si>
    <t>Gemeinde Henstedt-Ulzburg</t>
  </si>
  <si>
    <t>Stadt Norderstedt</t>
  </si>
  <si>
    <t>Segeberg</t>
  </si>
  <si>
    <t>Schleswig-Flensburg</t>
  </si>
  <si>
    <t>Amt Hohner Harde, Amt Mittelholstein</t>
  </si>
  <si>
    <t>Stadt Eckernförde, Amt Hüttener Berge, Amt Schlei-Ostsee</t>
  </si>
  <si>
    <t>Stadt Rendsburg, Stadt Büdelsdorf, Amt Eiderkanal, Amt Fockbek, Amt Jevenstedt</t>
  </si>
  <si>
    <t>Pinneberg</t>
  </si>
  <si>
    <t>Region Oldenburg i.H. (Oldenburg i.H., Fehmarn, Heiligenhafen, Grube, Amt Oldenburg-Land, Amt Lensahn)</t>
  </si>
  <si>
    <t>Region Neustadt i.H. (Neustadt i.H., Grömitz, Dahme, Kellenhusen, Amt Ostholstein-Mitte)</t>
  </si>
  <si>
    <t>Region Bad Schwartau (Bad Schwartau, Stockelsdorf, Ratekau, Scharbeutz, Timmendorfer Strand, Ahrensbök)</t>
  </si>
  <si>
    <t>Region Eutin (Eutin, Malente, Bosau, Süsel)</t>
  </si>
  <si>
    <t>Föhr und Amrum</t>
  </si>
  <si>
    <t>Sylt</t>
  </si>
  <si>
    <t>Süd (Husum, Tönning, Reußenköge, Amt Eiderstedt, Amt Nordsee-Treene, Amt Pellworm, Amt Viöl)</t>
  </si>
  <si>
    <t>Nord  (Amt Südtondern, Amt Mittleres Nordfriesland)</t>
  </si>
  <si>
    <t>Neumünster</t>
  </si>
  <si>
    <t>Lübeck</t>
  </si>
  <si>
    <t>Amt Büchen, Amt Schwarzenbek-Land</t>
  </si>
  <si>
    <t>Amt Berkenthin, Amt Breitenfelde, Amt Lauenburgische Seen, Amt Sandesneben-Nusse</t>
  </si>
  <si>
    <t>Wentorf bei Hamburg, Amt Hohe Elbgeest</t>
  </si>
  <si>
    <t>Schwarzenbeck</t>
  </si>
  <si>
    <t>Ratzeburg</t>
  </si>
  <si>
    <t>Lauenburg, Amt Lütau</t>
  </si>
  <si>
    <t>Mölln</t>
  </si>
  <si>
    <t>Geesthacht</t>
  </si>
  <si>
    <t>Kiel</t>
  </si>
  <si>
    <t>Flensburg</t>
  </si>
  <si>
    <t>Nord (Amt Büsum-Wesselburen, Stadt Heide, Amt Heider Umland, Amt Eider)</t>
  </si>
  <si>
    <t>Weitere Unterteilung
beim Träger**</t>
  </si>
  <si>
    <t xml:space="preserve">Weimarer Land </t>
  </si>
  <si>
    <t>TH</t>
  </si>
  <si>
    <t>Wartburgkreis</t>
  </si>
  <si>
    <t>Unstrut-Hainich-Kreis</t>
  </si>
  <si>
    <t>Suhl</t>
  </si>
  <si>
    <t>Sonneberg</t>
  </si>
  <si>
    <t>Sömmerda</t>
  </si>
  <si>
    <t>Schmalkalden-Meiningen</t>
  </si>
  <si>
    <t>Saalfeld-Rudolstadt</t>
  </si>
  <si>
    <t xml:space="preserve">Saale-Orla-Kreis 
</t>
  </si>
  <si>
    <t>Saale-Holzland-Kreis</t>
  </si>
  <si>
    <t>Nordhausen</t>
  </si>
  <si>
    <t>Kyffhäuserkreis</t>
  </si>
  <si>
    <t>Jena</t>
  </si>
  <si>
    <t>Hildburghausen</t>
  </si>
  <si>
    <t>Region E</t>
  </si>
  <si>
    <t>Region D</t>
  </si>
  <si>
    <t>Region C</t>
  </si>
  <si>
    <t>Region B 2</t>
  </si>
  <si>
    <t>Region B 1</t>
  </si>
  <si>
    <t>Region A</t>
  </si>
  <si>
    <t>Gotha</t>
  </si>
  <si>
    <t>Gera</t>
  </si>
  <si>
    <t>Erfurt</t>
  </si>
  <si>
    <t>Eichsfeld</t>
  </si>
  <si>
    <t>Altenburger Land</t>
  </si>
  <si>
    <t>Bautzener Land (Cunewalde, Döberschau-Gaußg, Göda, Großdubrau, Großpostwitz/O.L., Hochkirch, Königswartha, Kubschütz, Malschütz, Neschwitz, Obergurig, Puschwitz, Radibor, Schirgiswalde-Kirschau, Sohland a.d. Spree, Weißenberg, Wilthen )</t>
  </si>
  <si>
    <t>Bischofswerdaer Land (Burkau, Demitz-Thumitz, Frankenthal, Großhartau, Großröhrsdorf, Lichtenberg, Neukirch/Lausitz, Ohorn, Pulsnitz, Rammenau, Schmölln-Putzkau, Steinigtwolmsdorf)</t>
  </si>
  <si>
    <t>Dresdener Land (Arnsdorf, Ottendorf-Okrilla, Radeberg, Wachau)</t>
  </si>
  <si>
    <t>Hoyerswerdaer Land (Bernsdorf, Elsterheide, Lauta, Lohsa, Spreetal, Wittichenau)</t>
  </si>
  <si>
    <t>Kamenzer Land (Crostwitz, Elstra, Großnaundorf, Haselbachtal, Königsbrück, Laußnitz, Nebelschütz, Neukirch, Oßling, Panschwitz-Kuckau, Räckelwitz, Ralbitz-Rosenthal. Schwepnitz, Steina)</t>
  </si>
  <si>
    <t>Stadt Bautzen</t>
  </si>
  <si>
    <t>Stadt Bischofswerda</t>
  </si>
  <si>
    <t>Stadt Hoyerswerda</t>
  </si>
  <si>
    <t>Stadt Kamenz</t>
  </si>
  <si>
    <t>Region A (Amtsberg, Aue-Bad Schlema, Auerbach, Burkhardtsdorf, Gornau, Gornsdorf, Hohndorf, Jahnsdorf, Lauter-Bernsbach, Lößnitz, Lugau, Neukirchen, Niederdorf, Niederwürschnitz, Oelsnitz, Schneeberg, Schwarzenberg, Stollberg, Thalheim, Zschopau)</t>
  </si>
  <si>
    <t>Region B (Bockau, Breitenbrunn, Eibenstock, Johanngeorgenstadt, Schönheide, Stützengrün, Zschorlau)</t>
  </si>
  <si>
    <t>Region C (Crottendorf, Drebach, Ehrenfriedensdorf, Elterlein, Gelenau, Geyer, Grünhain-Beierfeld, Oberwiesenthal, Raschau-Markersbach, Scheibenberg, Schlettau, Sehmatal, Tannenberg, Thum, Zwönitz</t>
  </si>
  <si>
    <t>Region D (Bärenstein, Deutschneudorf, Großolbersdorf, Großrückerswalde, Grünhainichen, Heidersdorf, Jöhstadt, Königswalde, Marienberg, Mildenau, Olbernhau, Pfaffroda, Pockau-Lengefeld, Seiffen, Thermalbad Wiesenbad, Wolkenstein)</t>
  </si>
  <si>
    <t>Region E (Annaberg-Buchholz)</t>
  </si>
  <si>
    <t>Planungsraum 1-Weißwasser Land (Bad Muskau, Boxberg/O.L., Gablenz, Groß Düben, Krauschwitz i.d. O.L., Kreba-Neudorf, Rietschen, Schleife, Trebendorf, Weißkeißel)</t>
  </si>
  <si>
    <t>Planungsraum 1Z: Weißwasser Stadt</t>
  </si>
  <si>
    <t>Planungsraum 2-Niesky Land (Hähnichen, Hohendubrau, Horka, Kodersdorf, Königshain, Markersdorf, Mücka, Neißeaue, Quitzdorf am See, Stadt Reichenbach/ O.L., Stadt Rothenburg/O.L., Schöpstal, Vierkirchen, Waldhufen)</t>
  </si>
  <si>
    <t>Planungsraum 2Z: Niesky Stadt</t>
  </si>
  <si>
    <t>Planungsraum 3: Stadt Görlitz</t>
  </si>
  <si>
    <t>Planungsraum 4- Löbau Land (Beiersdorf, Dürrhennersdorf, Ebersbach-Neugersdorf, Großschweidnitz, Kottmar, Lawalde, Neusalza-Spremberg, Oppach, Rosenbach, Schönbach, Seifhennersdorf)</t>
  </si>
  <si>
    <t>Planungsraum 4Z: Löbau Stadt</t>
  </si>
  <si>
    <t>Planungsraum 5 – Zittau Land (Bernstadt a.d. Eigen, Bertsdorf-Hörnitz, Großschönau, Hainewalde, Herrnhut, Korort Jonsdorf, Leutersdorf, Mittelherwigsdorf, Oderwitz, Olbersdorf, Ostritz, Oybin, Schönau-Berzdorf a.d. Eigen)</t>
  </si>
  <si>
    <t>Planungsraum 5Z: Zittau Stadt</t>
  </si>
  <si>
    <t>LK Ost (Bennewitz, Borsdorf, Brandis, Lossatal, Machern, Thallwitz, Trebsen, Wurzen)</t>
  </si>
  <si>
    <t>Markranstädt</t>
  </si>
  <si>
    <t>Markkleeberg</t>
  </si>
  <si>
    <t>Grimma</t>
  </si>
  <si>
    <t>Borna</t>
  </si>
  <si>
    <t xml:space="preserve">LK Mitte (Bad Lausick, Belgershain,Colditz, Frohburg, Geithain, Kitzscher, Naunhof, Otterwisch, Parthenstein) </t>
  </si>
  <si>
    <t>LK West (Böhlen, Elstertrebnitz, Groitzsch, Großpösna, Neukieritzsch, Pegau, Regis-Breitlingen, Rötha, Zwenkau)</t>
  </si>
  <si>
    <t>Vergleichsraum 1: Stadt Riesa</t>
  </si>
  <si>
    <t>Vergleichsraum 2: Stadt Coswig, Stadt Meißen</t>
  </si>
  <si>
    <t>Vergleichsraum 3: Stadt Großenhain</t>
  </si>
  <si>
    <t>Vergleichsraum 4: Stadt Radebeul</t>
  </si>
  <si>
    <t>Vergleichsraum 5: Dresdner Umland (Gem. Moritzburg, Gem. Niederau, Stadt Radeburg, Gem. Weinböhla)</t>
  </si>
  <si>
    <t>Vergleichsraum 6: Erweiterte Großenhainer Pflege (Gem. Diera-Zehren (rechtselbisch), Gem. Ebersbach, Gem. Priestewitz, VG Schönfeld (Schönfeld, Gem. Lampertswalde), VG Thiendorf (Thiendorf, Tauscha))</t>
  </si>
  <si>
    <t>Vergleichsraum 8: Nord-West (Stadt Gröditz, Gem. Nünchritz, Gem. Glaubitz, Gem. Röderaue, Gem. Wülknitz, Stadt Strehla, Gem. Zeithain</t>
  </si>
  <si>
    <t>Freiberg</t>
  </si>
  <si>
    <t>Mittelbereich Freiberg (Bobritzsch-Hilbersdorf, Stadt Brand-Erbisdorf, Eppendorf, Stadt Frauenstein, Großhartmannsdorf, Stadt Großschirma, Halsbrücke, VG Lichtenberg/Erzgebirge (Lichtenberg, Weißborn), Mulda/Sa., Neuhausen/Erzgeb., Oberschöna, Stadt Oederan, Rechenberg-Bienenmühle, Reinsberg und VG Sayda (Sayda und Dorfchemnitz))</t>
  </si>
  <si>
    <t>Mittelbereich Döbeln (Stadt Döbeln, Großweitzschen, Stadt Hartha, Jahnatal, Stadt Leisnig, Stadt Roßwein, Striegistal und Stadt Waldheim)</t>
  </si>
  <si>
    <t>Mittelbereich Mittweida (Erlau, Stadt Geringswalde, Stadt Hainichen, Königshain-Wiederau, Kriebstein, VG Mittweida (Mittweida, Altmittweida), VG Rochlitz (Rochlitz, Königsfeld, Seelitz, Zettlitz), Rossau und Wechselburg)</t>
  </si>
  <si>
    <t>Umland Chemnitz (Stadt Augustusburg, VG Burgstädt (Burgstädt, Mühlau, Taura), Claußnitz, Stadt Flöha, Stadt Frankenberg, Hartmannsdorf, Leubsdorf, Lichtenau, Stadt Lunzenau, Niederwiesa und Stadt Penig)</t>
  </si>
  <si>
    <t>Vergleichsraum 1 (Jesewitz, Krostitz, Rackwitz, Schkeuditz, Taucha)</t>
  </si>
  <si>
    <t>Vergleichsraum 2 (Bad Düben, Delitzsch, Löbnitz, Schönwölkau, Wiedermar, Zschepplin)</t>
  </si>
  <si>
    <t>Vergleichsraum 3 (Arzberg, Beilrode, Belgern-Schildau, Cavertitz, Dahlen, Doberschütz, Dommitzsch, Dreiheide, Eilenburg, Elsnig, Laußig, Liebschützberg, Mockrehna, Mügeln, Naundorf, Oschatz, Torgau, Trossin, Wermsdorf)</t>
  </si>
  <si>
    <t>Vergleichsraum Plauen (Stadt Plauen, Stadt Elsterberg, Verwaltungsverband Jägerswald (Bergen, Theuma, Tirpersdorf, Werda), Stadt Pausa-Mühltroff, Pöhl, Rosenbach, Verwaltungsgemeinschaft Treuen (Neuensalz, Treuen), Weischlitz)</t>
  </si>
  <si>
    <t>Vergleichsraum Oelsnitz (Stadt Adorf/Vogtl., Bad Brambach, Stadt Bad Elster, Stadt Markneukirchen; Verwaltungsgemeinschaft Oelsnitz (Bösenbrunn, Eichigt, Oelsnitz, Triebel), Verwaltungsgemeinschaft Schöneck/Mühlental (Schöneck, Mühlental))</t>
  </si>
  <si>
    <t>Vergleichsraum Auerbach (Stadt Auerbach/Vogtl., Ellefeld, Verwaltungsgemeinschaft Falkenstein (Grünbach, Neustadt, Falkenstein), Stadt Klingenthal, Stadt Lengenfeld, Muldenhammer, Stadt Rodewisch, Steinberg/Vogl.)</t>
  </si>
  <si>
    <t>Vergleichsraum Reichenbach (Verwaltungsgemeinschaft Netzschkau-Limbach (Limbach, Netzschkau), Neumark, Verwaltungsgemeinschaft Reichenbach (Heinsdorfergrund, Reichenbach))</t>
  </si>
  <si>
    <t>Weitere Unterteilung beim Träger</t>
  </si>
  <si>
    <t>Unterkunfts-kosten-pauschale*</t>
  </si>
  <si>
    <r>
      <rPr>
        <i/>
        <sz val="11"/>
        <color rgb="FFFF0000"/>
        <rFont val="Calibri"/>
        <family val="2"/>
        <scheme val="minor"/>
      </rPr>
      <t xml:space="preserve">Eurasburg, </t>
    </r>
    <r>
      <rPr>
        <i/>
        <sz val="11"/>
        <rFont val="Calibri"/>
        <family val="2"/>
        <scheme val="minor"/>
      </rPr>
      <t>Geretsried, Icking, Münsing, Wolfratshausen</t>
    </r>
  </si>
  <si>
    <r>
      <t xml:space="preserve">Ainring, </t>
    </r>
    <r>
      <rPr>
        <i/>
        <sz val="11"/>
        <color rgb="FFFF0000"/>
        <rFont val="Calibri"/>
        <family val="2"/>
        <scheme val="minor"/>
      </rPr>
      <t xml:space="preserve">Anger, </t>
    </r>
    <r>
      <rPr>
        <i/>
        <strike/>
        <sz val="11"/>
        <color rgb="FFFF0000"/>
        <rFont val="Calibri"/>
        <family val="2"/>
        <scheme val="minor"/>
      </rPr>
      <t xml:space="preserve">Bad Reichenhall, Bayerisch Gmain, Berchtestaden, </t>
    </r>
    <r>
      <rPr>
        <i/>
        <sz val="11"/>
        <rFont val="Calibri"/>
        <family val="2"/>
        <scheme val="minor"/>
      </rPr>
      <t xml:space="preserve">Freilassing, </t>
    </r>
    <r>
      <rPr>
        <i/>
        <sz val="11"/>
        <color rgb="FFFF0000"/>
        <rFont val="Calibri"/>
        <family val="2"/>
        <scheme val="minor"/>
      </rPr>
      <t>Laufen,</t>
    </r>
    <r>
      <rPr>
        <i/>
        <sz val="11"/>
        <rFont val="Calibri"/>
        <family val="2"/>
        <scheme val="minor"/>
      </rPr>
      <t xml:space="preserve"> </t>
    </r>
    <r>
      <rPr>
        <i/>
        <strike/>
        <sz val="11"/>
        <color rgb="FFFF0000"/>
        <rFont val="Calibri"/>
        <family val="2"/>
        <scheme val="minor"/>
      </rPr>
      <t>Piding,  Schönau a. Königssee,</t>
    </r>
    <r>
      <rPr>
        <i/>
        <sz val="11"/>
        <rFont val="Calibri"/>
        <family val="2"/>
        <scheme val="minor"/>
      </rPr>
      <t xml:space="preserve"> Saaldorf-Surheim</t>
    </r>
    <r>
      <rPr>
        <i/>
        <sz val="11"/>
        <color rgb="FFFF0000"/>
        <rFont val="Calibri"/>
        <family val="2"/>
        <scheme val="minor"/>
      </rPr>
      <t>, Teisendorf</t>
    </r>
  </si>
  <si>
    <r>
      <rPr>
        <i/>
        <strike/>
        <sz val="11"/>
        <color rgb="FFFF0000"/>
        <rFont val="Calibri"/>
        <family val="2"/>
        <scheme val="minor"/>
      </rPr>
      <t xml:space="preserve">Anger, </t>
    </r>
    <r>
      <rPr>
        <i/>
        <sz val="11"/>
        <color rgb="FFFF0000"/>
        <rFont val="Calibri"/>
        <family val="2"/>
        <scheme val="minor"/>
      </rPr>
      <t xml:space="preserve"> Bad Reichenhall, Bayerisch Gmain, Berchtesgaden,</t>
    </r>
    <r>
      <rPr>
        <i/>
        <sz val="11"/>
        <rFont val="Calibri"/>
        <family val="2"/>
        <scheme val="minor"/>
      </rPr>
      <t xml:space="preserve"> Bischofswiesen, </t>
    </r>
    <r>
      <rPr>
        <i/>
        <strike/>
        <sz val="11"/>
        <color rgb="FFFF0000"/>
        <rFont val="Calibri"/>
        <family val="2"/>
        <scheme val="minor"/>
      </rPr>
      <t>Laufen,</t>
    </r>
    <r>
      <rPr>
        <i/>
        <sz val="11"/>
        <rFont val="Calibri"/>
        <family val="2"/>
        <scheme val="minor"/>
      </rPr>
      <t xml:space="preserve"> Marktschellenberg, </t>
    </r>
    <r>
      <rPr>
        <i/>
        <sz val="11"/>
        <color rgb="FFFF0000"/>
        <rFont val="Calibri"/>
        <family val="2"/>
        <scheme val="minor"/>
      </rPr>
      <t xml:space="preserve">Piding, </t>
    </r>
    <r>
      <rPr>
        <i/>
        <sz val="11"/>
        <rFont val="Calibri"/>
        <family val="2"/>
        <scheme val="minor"/>
      </rPr>
      <t xml:space="preserve">Ramsau, Schneizlreuth, </t>
    </r>
    <r>
      <rPr>
        <i/>
        <sz val="11"/>
        <color rgb="FFFF0000"/>
        <rFont val="Calibri"/>
        <family val="2"/>
        <scheme val="minor"/>
      </rPr>
      <t>Schönau a. K.</t>
    </r>
    <r>
      <rPr>
        <i/>
        <sz val="11"/>
        <rFont val="Calibri"/>
        <family val="2"/>
        <scheme val="minor"/>
      </rPr>
      <t>,</t>
    </r>
    <r>
      <rPr>
        <i/>
        <strike/>
        <sz val="11"/>
        <color rgb="FFFF0000"/>
        <rFont val="Calibri"/>
        <family val="2"/>
        <scheme val="minor"/>
      </rPr>
      <t xml:space="preserve"> Teisendorf</t>
    </r>
  </si>
  <si>
    <r>
      <t xml:space="preserve">Stadt Deggendorf, </t>
    </r>
    <r>
      <rPr>
        <i/>
        <strike/>
        <sz val="11"/>
        <color rgb="FFFF0000"/>
        <rFont val="Calibri"/>
        <family val="2"/>
        <scheme val="minor"/>
      </rPr>
      <t>Stadt Plattling</t>
    </r>
  </si>
  <si>
    <t>Stadt Plattling</t>
  </si>
  <si>
    <t xml:space="preserve"> Nördlingen</t>
  </si>
  <si>
    <t>südlicher Landkreis (Abach-Bäumenheim, Donauwörth, Mertingen, Oberndorf am Lech, Rain (Lech), Tapfheim, Genderkingen, Holzheim, Münster (Lech), Niederschönenfeld)</t>
  </si>
  <si>
    <t>Hohenlinden, Steinhöring, VGem Glonn, VGem Aßling</t>
  </si>
  <si>
    <r>
      <rPr>
        <i/>
        <sz val="11"/>
        <color rgb="FFFF0000"/>
        <rFont val="Calibri"/>
        <family val="2"/>
        <scheme val="minor"/>
      </rPr>
      <t xml:space="preserve">Buxheim, Eitensheim, </t>
    </r>
    <r>
      <rPr>
        <i/>
        <sz val="11"/>
        <rFont val="Calibri"/>
        <family val="2"/>
        <scheme val="minor"/>
      </rPr>
      <t>Gaimersheim, Großmehring, Hepberg, Kösching, Lenting, Wettstetten</t>
    </r>
  </si>
  <si>
    <r>
      <t xml:space="preserve">Adelschlag, Böhmfeld, </t>
    </r>
    <r>
      <rPr>
        <i/>
        <strike/>
        <sz val="11"/>
        <color rgb="FFFF0000"/>
        <rFont val="Calibri"/>
        <family val="2"/>
        <scheme val="minor"/>
      </rPr>
      <t>Buxheim,</t>
    </r>
    <r>
      <rPr>
        <i/>
        <sz val="11"/>
        <rFont val="Calibri"/>
        <family val="2"/>
        <scheme val="minor"/>
      </rPr>
      <t xml:space="preserve"> Dollnstein, Egweil, Eichstätt, </t>
    </r>
    <r>
      <rPr>
        <i/>
        <strike/>
        <sz val="11"/>
        <color rgb="FFFF0000"/>
        <rFont val="Calibri"/>
        <family val="2"/>
        <scheme val="minor"/>
      </rPr>
      <t>Eitensheim,</t>
    </r>
    <r>
      <rPr>
        <i/>
        <sz val="11"/>
        <rFont val="Calibri"/>
        <family val="2"/>
        <scheme val="minor"/>
      </rPr>
      <t xml:space="preserve"> Hitzhofen, Mörnsheim, Nassenfels, Pollenfeld, Schernfeld, Titting, Walting, Wellheim</t>
    </r>
  </si>
  <si>
    <t>Forstern, Pastetten, Wörth, Oberding, Ottenhofen, Finsing,Neuching, Mossinning, Dorfen</t>
  </si>
  <si>
    <t>Langenpreising, Wartenberg, Fraunberg, Bockhorn, Walpertskirchen, Buch am Buchrain, Isen, Taufkirchen, Lengdorf,  St. Wolfgang, Steinkirchen, Eitting, Berglern, Hohenpolding, Inning am Holz, Kirchberg</t>
  </si>
  <si>
    <r>
      <t xml:space="preserve">Uttenreuth, </t>
    </r>
    <r>
      <rPr>
        <i/>
        <strike/>
        <sz val="11"/>
        <color rgb="FFFF0000"/>
        <rFont val="Calibri"/>
        <family val="2"/>
        <scheme val="minor"/>
      </rPr>
      <t>Spardorf,</t>
    </r>
    <r>
      <rPr>
        <i/>
        <sz val="11"/>
        <color theme="1"/>
        <rFont val="Calibri"/>
        <family val="2"/>
        <scheme val="minor"/>
      </rPr>
      <t xml:space="preserve"> Möhrendorf, </t>
    </r>
    <r>
      <rPr>
        <i/>
        <strike/>
        <sz val="11"/>
        <color rgb="FFFF0000"/>
        <rFont val="Calibri"/>
        <family val="2"/>
        <scheme val="minor"/>
      </rPr>
      <t>Marloffstein,</t>
    </r>
    <r>
      <rPr>
        <i/>
        <sz val="11"/>
        <color theme="1"/>
        <rFont val="Calibri"/>
        <family val="2"/>
        <scheme val="minor"/>
      </rPr>
      <t xml:space="preserve"> Kalchreuth, Herzogenaurach, Heroldsberg, Eckental, </t>
    </r>
    <r>
      <rPr>
        <i/>
        <strike/>
        <sz val="11"/>
        <color rgb="FFFF0000"/>
        <rFont val="Calibri"/>
        <family val="2"/>
        <scheme val="minor"/>
      </rPr>
      <t>Buckenhof</t>
    </r>
    <r>
      <rPr>
        <i/>
        <strike/>
        <sz val="11"/>
        <color theme="1"/>
        <rFont val="Calibri"/>
        <family val="2"/>
        <scheme val="minor"/>
      </rPr>
      <t>,</t>
    </r>
    <r>
      <rPr>
        <i/>
        <sz val="11"/>
        <color theme="1"/>
        <rFont val="Calibri"/>
        <family val="2"/>
        <scheme val="minor"/>
      </rPr>
      <t xml:space="preserve"> Bubenreuth, Baiersdorf</t>
    </r>
  </si>
  <si>
    <r>
      <t xml:space="preserve">Stadt Freising, Eching, </t>
    </r>
    <r>
      <rPr>
        <i/>
        <strike/>
        <sz val="11"/>
        <color rgb="FFFF0000"/>
        <rFont val="Calibri"/>
        <family val="2"/>
        <scheme val="minor"/>
      </rPr>
      <t>Fahrenzhausen</t>
    </r>
    <r>
      <rPr>
        <i/>
        <sz val="11"/>
        <color theme="1"/>
        <rFont val="Calibri"/>
        <family val="2"/>
        <scheme val="minor"/>
      </rPr>
      <t>, Hallbergmoos, Neufahrn</t>
    </r>
  </si>
  <si>
    <r>
      <t xml:space="preserve">Allershausen, Au, Attenkirchen, </t>
    </r>
    <r>
      <rPr>
        <i/>
        <sz val="11"/>
        <color rgb="FFFF0000"/>
        <rFont val="Calibri"/>
        <family val="2"/>
        <scheme val="minor"/>
      </rPr>
      <t xml:space="preserve">Fahrenzhausen, </t>
    </r>
    <r>
      <rPr>
        <i/>
        <sz val="11"/>
        <color theme="1"/>
        <rFont val="Calibri"/>
        <family val="2"/>
        <scheme val="minor"/>
      </rPr>
      <t xml:space="preserve">Gammelsdorf, </t>
    </r>
    <r>
      <rPr>
        <i/>
        <sz val="11"/>
        <color rgb="FFFF0000"/>
        <rFont val="Calibri"/>
        <family val="2"/>
        <scheme val="minor"/>
      </rPr>
      <t xml:space="preserve">Haag, </t>
    </r>
    <r>
      <rPr>
        <i/>
        <sz val="11"/>
        <color theme="1"/>
        <rFont val="Calibri"/>
        <family val="2"/>
        <scheme val="minor"/>
      </rPr>
      <t xml:space="preserve">Hörgertshausen, Hohenkammer, Kirchdorf, Kranzberg, </t>
    </r>
    <r>
      <rPr>
        <i/>
        <sz val="11"/>
        <color rgb="FFFF0000"/>
        <rFont val="Calibri"/>
        <family val="2"/>
        <scheme val="minor"/>
      </rPr>
      <t xml:space="preserve">Langenbach, Marzling, </t>
    </r>
    <r>
      <rPr>
        <i/>
        <sz val="11"/>
        <color theme="1"/>
        <rFont val="Calibri"/>
        <family val="2"/>
        <scheme val="minor"/>
      </rPr>
      <t>Mauern, Nandlstadt, Paunzhausen, Rudelzhausen, Wang, Wolfersdorf, Zolling</t>
    </r>
  </si>
  <si>
    <r>
      <t xml:space="preserve">Moosburg, </t>
    </r>
    <r>
      <rPr>
        <i/>
        <strike/>
        <sz val="11"/>
        <color rgb="FFFF0000"/>
        <rFont val="Calibri"/>
        <family val="2"/>
        <scheme val="minor"/>
      </rPr>
      <t>Haag, Langenbach, Marzling</t>
    </r>
  </si>
  <si>
    <t>Ergolding</t>
  </si>
  <si>
    <t>Altdorf</t>
  </si>
  <si>
    <r>
      <rPr>
        <i/>
        <sz val="11"/>
        <color rgb="FFFF0000"/>
        <rFont val="Calibri"/>
        <family val="2"/>
        <scheme val="minor"/>
      </rPr>
      <t xml:space="preserve">Bad Wiessee, Gmund, </t>
    </r>
    <r>
      <rPr>
        <i/>
        <sz val="11"/>
        <rFont val="Calibri"/>
        <family val="2"/>
        <scheme val="minor"/>
      </rPr>
      <t xml:space="preserve">Holzkirchen, </t>
    </r>
    <r>
      <rPr>
        <i/>
        <sz val="11"/>
        <color rgb="FFFF0000"/>
        <rFont val="Calibri"/>
        <family val="2"/>
        <scheme val="minor"/>
      </rPr>
      <t xml:space="preserve">Kreuth, </t>
    </r>
    <r>
      <rPr>
        <i/>
        <sz val="11"/>
        <rFont val="Calibri"/>
        <family val="2"/>
        <scheme val="minor"/>
      </rPr>
      <t xml:space="preserve">Otterfing, </t>
    </r>
    <r>
      <rPr>
        <i/>
        <sz val="11"/>
        <color rgb="FFFF0000"/>
        <rFont val="Calibri"/>
        <family val="2"/>
        <scheme val="minor"/>
      </rPr>
      <t xml:space="preserve">Rottach-Egern, Tegernsee, Waakirchen, </t>
    </r>
    <r>
      <rPr>
        <i/>
        <strike/>
        <sz val="11"/>
        <color rgb="FFFF0000"/>
        <rFont val="Calibri"/>
        <family val="2"/>
        <scheme val="minor"/>
      </rPr>
      <t>Valley,</t>
    </r>
    <r>
      <rPr>
        <i/>
        <sz val="11"/>
        <rFont val="Calibri"/>
        <family val="2"/>
        <scheme val="minor"/>
      </rPr>
      <t xml:space="preserve"> Warngau, </t>
    </r>
    <r>
      <rPr>
        <i/>
        <strike/>
        <sz val="11"/>
        <color rgb="FFFF0000"/>
        <rFont val="Calibri"/>
        <family val="2"/>
        <scheme val="minor"/>
      </rPr>
      <t xml:space="preserve">Weyarn, </t>
    </r>
  </si>
  <si>
    <r>
      <t xml:space="preserve">Bayrischzell, Fischbachau, Hausham, Irschenberg, Miesbach, Schliersee, Valley, Weyarn, </t>
    </r>
    <r>
      <rPr>
        <i/>
        <strike/>
        <sz val="11"/>
        <color rgb="FFFF0000"/>
        <rFont val="Calibri"/>
        <family val="2"/>
        <scheme val="minor"/>
      </rPr>
      <t>Bad Wiessee, Gmund, Kreuth, Rottach-Egern, Tegernsee, Waakirchen</t>
    </r>
  </si>
  <si>
    <r>
      <t xml:space="preserve">Stadt Neumarkt, Postbauer-Heng, </t>
    </r>
    <r>
      <rPr>
        <i/>
        <sz val="11"/>
        <color rgb="FFFF0000"/>
        <rFont val="Calibri"/>
        <family val="2"/>
        <scheme val="minor"/>
      </rPr>
      <t>Sengenthal, Deining, Mühlhausen</t>
    </r>
  </si>
  <si>
    <r>
      <rPr>
        <i/>
        <sz val="11"/>
        <rFont val="Calibri"/>
        <family val="2"/>
        <scheme val="minor"/>
      </rPr>
      <t xml:space="preserve">Altenmarkt, Engelsberg, Fridolfing, Kienberg, Kirchanschöring, Nußdorf, Obing, Palling, Petting, Pittenhart, Schnaitsee, </t>
    </r>
    <r>
      <rPr>
        <i/>
        <sz val="11"/>
        <color rgb="FFFF0000"/>
        <rFont val="Calibri"/>
        <family val="2"/>
        <scheme val="minor"/>
      </rPr>
      <t xml:space="preserve">Seeon-Seebruck, </t>
    </r>
    <r>
      <rPr>
        <i/>
        <sz val="11"/>
        <rFont val="Calibri"/>
        <family val="2"/>
        <scheme val="minor"/>
      </rPr>
      <t xml:space="preserve">Tachterting, Taching, Tittmoning, Traunreut, Trostberg, </t>
    </r>
    <r>
      <rPr>
        <i/>
        <sz val="11"/>
        <color rgb="FFFF0000"/>
        <rFont val="Calibri"/>
        <family val="2"/>
        <scheme val="minor"/>
      </rPr>
      <t>Waging, Wonneberg</t>
    </r>
  </si>
  <si>
    <t>Nachrichtlich</t>
  </si>
  <si>
    <t>Durchschnitt der anerkannten ange-messenen Bedarfe für Unterkunft</t>
  </si>
  <si>
    <t>Durchschnitt der anerkannten ange-messenen Bedarfe für Heizung</t>
  </si>
  <si>
    <t>Durchschnittliche angemessene Warmmiete ab 01.01.2026</t>
  </si>
  <si>
    <t>Durchschnittliche angemessene Warmmiete ab 01.01.2025</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</si>
  <si>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</si>
  <si>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</si>
  <si>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</si>
  <si>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</si>
  <si>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</si>
  <si>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</si>
  <si>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</si>
  <si>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</si>
  <si>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</si>
  <si>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Bordesholm, Amt Nortorfer Land, Gemeinde Wasbek</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</si>
  <si>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</si>
  <si>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</si>
  <si>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Flintbek, Böhnhusen, Schönhorst, Techelsdorf, Blumenthal, Mielkendorf, Molfsee, Rodenbek, Rumohr, Schierensee</t>
  </si>
  <si>
    <t>Brokstedt, Fitzbek, Hennstedt, Hingstheide, Hohenlockstedt, Lockstedt, Mühlenbarbek, Oeschebüttel, Poyenberg, Quarnstedt, Rade, Rosdorf, Sarlhusen, Störkathen, Wiedenborstel, Willenscharen, Wrist, Wulfsmoor</t>
  </si>
  <si>
    <t>2026</t>
  </si>
  <si>
    <r>
      <t xml:space="preserve">Unterkunftskos-
tenpauschale*
</t>
    </r>
    <r>
      <rPr>
        <sz val="9"/>
        <color theme="1"/>
        <rFont val="Segoe UI"/>
        <family val="2"/>
      </rPr>
      <t>(</t>
    </r>
    <r>
      <rPr>
        <i/>
        <sz val="9"/>
        <color theme="1"/>
        <rFont val="Segoe UI"/>
        <family val="2"/>
      </rPr>
      <t>Betrag in Euro)</t>
    </r>
  </si>
  <si>
    <r>
      <t xml:space="preserve">Greiz 
</t>
    </r>
    <r>
      <rPr>
        <i/>
        <sz val="10"/>
        <color rgb="FF00B0F0"/>
        <rFont val="Segoe UI"/>
        <family val="2"/>
      </rPr>
      <t>(siehe Anlage)</t>
    </r>
  </si>
  <si>
    <r>
      <t xml:space="preserve">Ilm-Kreis
</t>
    </r>
    <r>
      <rPr>
        <i/>
        <sz val="10"/>
        <color rgb="FF00B0F0"/>
        <rFont val="Segoe UI"/>
        <family val="2"/>
      </rPr>
      <t>(Mietstufen gem. WOGG)</t>
    </r>
  </si>
  <si>
    <t>Mietstufe 1</t>
  </si>
  <si>
    <t>Mietstufe 2</t>
  </si>
  <si>
    <t>VG Südliches Saaletal, Stadtroda, VG Dornburg-Camburg, Bürgel, Kahla, Schöngleina, Schlöben, Albersdorf, Bobeck, Scheiditz, Waldeck</t>
  </si>
  <si>
    <t>Eisenberg, VG Heideland-Elstertal-Schkölen,Bad Klosterlausnitz, VG Hermsdorf, VG Hügelland/Täler, Weißenborn, Tautenhain, Serba</t>
  </si>
  <si>
    <r>
      <rPr>
        <b/>
        <sz val="9"/>
        <color theme="1"/>
        <rFont val="Segoe UI"/>
        <family val="2"/>
      </rPr>
      <t>mit</t>
    </r>
    <r>
      <rPr>
        <sz val="11"/>
        <color theme="1"/>
        <rFont val="Calibri"/>
        <family val="2"/>
        <scheme val="minor"/>
      </rPr>
      <t xml:space="preserve"> Stadt Eisenach</t>
    </r>
  </si>
  <si>
    <r>
      <t>Weimar</t>
    </r>
    <r>
      <rPr>
        <vertAlign val="superscript"/>
        <sz val="10"/>
        <color theme="1"/>
        <rFont val="Segoe UI"/>
        <family val="2"/>
      </rPr>
      <t xml:space="preserve"> </t>
    </r>
  </si>
  <si>
    <t>Vergleichsraum Süd - PLZ: 54310, 54666, 54668, 54669</t>
  </si>
  <si>
    <t>Vergleichsraum Bitburg Stadt - PLZ: 54634</t>
  </si>
  <si>
    <t>Vergleichsraum Übriger Landkreis - PLZ: 54298, 54529, 54533, 54595, 54597, 54608, 54610, 54612, 54614, 54616, 54617, 54619, 54636, 54646, 54647, 54649, 54655, 54657, 54662, 54664, 54673, 54675, 54687, 54689</t>
  </si>
  <si>
    <t>Stadt Bingen</t>
  </si>
  <si>
    <t>Stadt Ingelheim</t>
  </si>
  <si>
    <t xml:space="preserve">Gemeinde Budenheim </t>
  </si>
  <si>
    <t xml:space="preserve">VG Gau-Algesheim </t>
  </si>
  <si>
    <t>VG Nieder-Olm</t>
  </si>
  <si>
    <t>VG Rhein-Nahe</t>
  </si>
  <si>
    <t>VG Rhein-Selz</t>
  </si>
  <si>
    <t xml:space="preserve">VG Bodenheim </t>
  </si>
  <si>
    <t>VG Sprendlingen-Gensingen</t>
  </si>
  <si>
    <t>--</t>
  </si>
  <si>
    <t>515,17 €</t>
  </si>
  <si>
    <t>Städte Goslar und Bad Harzburg</t>
  </si>
  <si>
    <t>Gemeinden Braunlage, Clausthal-Zellerfeld, Langelsheim, Liebenburg und Seesen</t>
  </si>
  <si>
    <r>
      <rPr>
        <u/>
        <sz val="11"/>
        <rFont val="Arial"/>
        <family val="2"/>
      </rPr>
      <t>Kontakt:</t>
    </r>
    <r>
      <rPr>
        <sz val="11"/>
        <rFont val="Arial"/>
        <family val="2"/>
      </rPr>
      <t xml:space="preserve">
Felix Würfel
Telefon: 0611/1706-69
Email: wuerfel@hlt.de</t>
    </r>
  </si>
  <si>
    <t>WMK</t>
  </si>
  <si>
    <t>KB</t>
  </si>
  <si>
    <r>
      <t xml:space="preserve">Bromskirchen </t>
    </r>
    <r>
      <rPr>
        <b/>
        <sz val="11"/>
        <color theme="1"/>
        <rFont val="Arial"/>
        <family val="2"/>
      </rPr>
      <t>(entfällt ab 2024)</t>
    </r>
  </si>
  <si>
    <t>HR</t>
  </si>
  <si>
    <t>Vergleichsraum Wolfhagen</t>
  </si>
  <si>
    <t>KS</t>
  </si>
  <si>
    <t>Vergleichsraum Hofgeismar</t>
  </si>
  <si>
    <t>Vergleichsraum Vellmar</t>
  </si>
  <si>
    <t>Vergleichsraum Lohfelden</t>
  </si>
  <si>
    <t>Vergleichsraum Baunatal</t>
  </si>
  <si>
    <t>HEF</t>
  </si>
  <si>
    <t>FD</t>
  </si>
  <si>
    <t>VB</t>
  </si>
  <si>
    <r>
      <rPr>
        <b/>
        <sz val="11"/>
        <color theme="1"/>
        <rFont val="Arial"/>
        <family val="2"/>
      </rPr>
      <t>Ab 2026 ein gemeinsamer Vergleichsraum</t>
    </r>
    <r>
      <rPr>
        <sz val="11"/>
        <color theme="1"/>
        <rFont val="Arial"/>
        <family val="2"/>
      </rPr>
      <t xml:space="preserve">
 (VG 1 und 2 entfallen)</t>
    </r>
  </si>
  <si>
    <t>MR</t>
  </si>
  <si>
    <t>LM</t>
  </si>
  <si>
    <t>LDK</t>
  </si>
  <si>
    <t>Vergleichsraum Nord</t>
  </si>
  <si>
    <t>GI</t>
  </si>
  <si>
    <t>Vergleichsraum Süd</t>
  </si>
  <si>
    <t>Vergleichsraum Ost</t>
  </si>
  <si>
    <t>Vergleichsraum Gießen</t>
  </si>
  <si>
    <t>FB</t>
  </si>
  <si>
    <t>RTK</t>
  </si>
  <si>
    <t>OF</t>
  </si>
  <si>
    <t>ODW</t>
  </si>
  <si>
    <t>MTK</t>
  </si>
  <si>
    <t>MKK</t>
  </si>
  <si>
    <r>
      <t>Hanau</t>
    </r>
    <r>
      <rPr>
        <b/>
        <sz val="11"/>
        <color theme="1"/>
        <rFont val="Arial"/>
        <family val="2"/>
      </rPr>
      <t xml:space="preserve"> (entfällt ab 2026)</t>
    </r>
  </si>
  <si>
    <t>HG</t>
  </si>
  <si>
    <t>Vergleichsraum Mitte</t>
  </si>
  <si>
    <t>GG</t>
  </si>
  <si>
    <t>DA</t>
  </si>
  <si>
    <r>
      <rPr>
        <b/>
        <sz val="11"/>
        <rFont val="Arial Black"/>
        <family val="2"/>
      </rPr>
      <t>Hinweis für 2025</t>
    </r>
    <r>
      <rPr>
        <sz val="11"/>
        <rFont val="Arial Black"/>
        <family val="2"/>
      </rPr>
      <t xml:space="preserve"> </t>
    </r>
    <r>
      <rPr>
        <sz val="9"/>
        <rFont val="Arial Black"/>
        <family val="2"/>
      </rPr>
      <t xml:space="preserve">
Unterjährige Änderung ab 1.7.2025: 541,31 € (vorher 603,74 €)</t>
    </r>
  </si>
  <si>
    <t>HP</t>
  </si>
  <si>
    <t>Hanau (ab 2026 wegen Kreisfreiheit)</t>
  </si>
  <si>
    <t>HU</t>
  </si>
  <si>
    <t>Stadt Hanau</t>
  </si>
  <si>
    <t>WI</t>
  </si>
  <si>
    <t>F</t>
  </si>
  <si>
    <t>Betrag ab 01.01.2026</t>
  </si>
  <si>
    <t>Betrag ab 01.01.2025</t>
  </si>
  <si>
    <t>Betrag ab 01.01.2024</t>
  </si>
  <si>
    <t>Betrag ab 
01.01.2023</t>
  </si>
  <si>
    <t>Betrag ab 
01.01.2022</t>
  </si>
  <si>
    <t>Gemeinde/Stadt</t>
  </si>
  <si>
    <t>Anderungen Vergleichsarum ab 2026</t>
  </si>
  <si>
    <t>Anderungen Vergleichsarum ab 2025</t>
  </si>
  <si>
    <t>Änderung Vergleichsraum ab 2024</t>
  </si>
  <si>
    <t>Benennung Vergleichsraum, 
falls vorhanden</t>
  </si>
  <si>
    <t>Kürzel</t>
  </si>
  <si>
    <t>betrifft LK/kreisfreie Stadt</t>
  </si>
  <si>
    <t>Weil der Stadt, Aidlingen, Grafenau</t>
  </si>
  <si>
    <t>Ehningen, Gärtringen, Altdorf, Hildrizhausen, Holzgerlingen,</t>
  </si>
  <si>
    <t>Schönaich, Weil im Schönbuch, Steinbronn, Waldenbuch</t>
  </si>
  <si>
    <t>Renningen, Rutesheim, Magstadt, Weissach</t>
  </si>
  <si>
    <t>Vergleichsraum 7: Lommatzscher Pflege (Gem. Diera-Zehren (linkselbisch), Gem. Hirschstein, Gem. Käbschütztal, Gem. Klipphausen, Stadt Lommatzsch, Stadt Nossen, Gem. Stauchitz)</t>
  </si>
  <si>
    <t>Umland Weißenfels (Stadt, Weißenfels, Stadt Hohenmölsen, Stadt Lützen, Stadt Teuchern)</t>
  </si>
  <si>
    <t>entfällt ab 2026 (Umland Weißenfels und Stadt Weißenfels werden zusammengefasst als Umland Weißenfels)</t>
  </si>
  <si>
    <t>Übersicht Ortsübliche Mieten (Bruttowarmmiete) der hessischen Landkreise und kreisfreien Städte ab 1.1.2026
nach § 42 a Abs. 5 Satz 3 SGB XII
Datenstand 18.11.2025</t>
  </si>
  <si>
    <t>Gemeinde Südharz, Stadt Allstedt, Stadt Sangerhausen inkl. Ortsteile (Oberröblingen,
Riestedt, Großleinungen, Lengefeld, Gonna, Horla, Morungen, Wettelrode, Obersdorf,
Grillenberg, Wippra, Wolfberg, Rotha, Breitenbach), Verbandsgemeinde Goldene Aue</t>
  </si>
  <si>
    <t>Gemeinde Seegebiet Mansfelder Land, Stadt Arnstein, Stadt Gerbstedt,
Stadt Hettstedt inkl. Ortsteile (Ritterode, Walbeck), Stadt Mansfeld,
Verbandsgemeinde Mansfelder Grund-Helbra, Lutherstadt Eisleben inkl. Ortsteile (Helfta,
Volkstedt, Rothenschirmbach, Wolferode, Polleben, Unterrißdorf, Bischofrode,
Osterhausen, Schmalzerode, Hedersleben, Oberrißdorf, Burgsdorf)</t>
  </si>
  <si>
    <t>Vergleichsraum 1 - Küste: Amt Klützer Winkel, Amt Schönberger Land, Insel Poel, Wismar</t>
  </si>
  <si>
    <t>Vergleichsraum 2 - Binnenland: Amt Dorf Mecklenburg- Bad Kleinen, Amt Gadebusch, Amt Grevesmühlen-Land, Amt Lützow-Lübstorf, Amt Neuburg, Amt Neukloster-Warin, Amt Rehna, Grevesmühlen</t>
  </si>
  <si>
    <t>Vergleichsraum 1 (Bannewitz, Stadt Freital, Stadt Wilsdruff)
 ab 01.04.2026</t>
  </si>
  <si>
    <t>Vergleichsraum 2 (Kreischa, Stadt Rabenau, Stadt Dippoldiswalde, VG Dohna-Müglitztal (Dohna, Müglitztal), VG Klingenberg (Klingenberg, Hartmannsdorf-Reichenau), VG Tharandt (Tharandt, Dorfhain))
ab 01.04.2026</t>
  </si>
  <si>
    <t>302,60 €
340,64 €</t>
  </si>
  <si>
    <t>83,11 €
77,94 €</t>
  </si>
  <si>
    <t>385,71 €
418,58 €</t>
  </si>
  <si>
    <t>Vergleichsraum 3 (Stadt Glashütte, VG Altenberg (Altenberg, Hermsdorf), VG Bad Gottleuba-Berggießhübel (Bad Gottleuba-Berggießhübel, Bahretal, Liebstadt), VG Königstein (Königstein, Gohrisch, Rathen, Rosenthalö-Bielatal, Struppen))
 ab 01.04.2026</t>
  </si>
  <si>
    <t>258,36 €
300,22 €</t>
  </si>
  <si>
    <t>90,36 €
83,53 €</t>
  </si>
  <si>
    <t>348,72 €
383,75 €</t>
  </si>
  <si>
    <t>Vergleichsraum 4 (Stadt Heidenau, VG Pirna (Pirna, Dohma)) 
ab 01.04.2026</t>
  </si>
  <si>
    <t>283,67 €
314,67 €</t>
  </si>
  <si>
    <t>79,39 €
81,15 €</t>
  </si>
  <si>
    <t>363,06 €
395,82 €</t>
  </si>
  <si>
    <t>Vergleichsraum 5 (Dürrröhrsdorf-Dittersbach, Stadt Stolpen, VG Lohmen (Lohmen, Stadt Wehlen),  Stadt Hohnstein)
ab 01.04.2026</t>
  </si>
  <si>
    <t>271,21 €
254,16 €</t>
  </si>
  <si>
    <t>90,39 €
84,66 €</t>
  </si>
  <si>
    <t>361,60 €
338,82 €</t>
  </si>
  <si>
    <t>Vergleichsraum 6 (Stadt Neustadt i.Sa., Stadt Sebnitz, VG Bad Schandau (Bad Schandau, Rathmannsdorf, Reinhardtsdorf-Schöna))
ab 01.04.2026</t>
  </si>
  <si>
    <t>228,63 €
273,00 €</t>
  </si>
  <si>
    <t>70,92 €
75,81 €</t>
  </si>
  <si>
    <t>299,55 €
348,81 €</t>
  </si>
  <si>
    <t>298,33 €
316,83 €</t>
  </si>
  <si>
    <t>72,08 €
75,29 €</t>
  </si>
  <si>
    <t>370,41 €
392,12 €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</si>
</sst>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8" formatCode="#,##0.00\ &quot;€&quot;;[Red]\-#,##0.00\ &quot;€&quot;"/>
    <numFmt numFmtId="44" formatCode="_-* #,##0.00\ &quot;€&quot;_-;\-* #,##0.00\ &quot;€&quot;_-;_-* &quot;-&quot;??\ &quot;€&quot;_-;_-@_-"/>
    <numFmt numFmtId="164" formatCode="#,##0.00\ &quot;€&quot;"/>
    <numFmt numFmtId="165" formatCode="#,##0.00&quot; €&quot;"/>
    <numFmt numFmtId="166" formatCode="_-* #,##0.00&quot; €&quot;_-;\-* #,##0.00&quot; €&quot;_-;_-* \-??&quot; €&quot;_-;_-@_-"/>
    <numFmt numFmtId="167" formatCode="_-* #,##0.00\ _€_-;\-* #,##0.00\ _€_-;_-* \-??\ _€_-;_-@_-"/>
    <numFmt numFmtId="168" formatCode="_-* #,##0.00\ _€_-;\-* #,##0.00\ _€_-;_-* &quot;-&quot;??\ _€_-;_-@_-"/>
    <numFmt numFmtId="169" formatCode="#,##0\ &quot;€&quot;"/>
    <numFmt numFmtId="170" formatCode="_-* #,##0.00\ [$€-407]_-;\-* #,##0.00\ [$€-407]_-;_-* &quot;-&quot;??\ [$€-407]_-;_-@_-"/>
    <numFmt numFmtId="171" formatCode="#,##0.00&quot; &quot;[$€]"/>
    <numFmt numFmtId="172" formatCode="&quot; &quot;#,##0.00&quot;   &quot;;&quot;-&quot;#,##0.00&quot;   &quot;;&quot;-&quot;00&quot;   &quot;;&quot; &quot;@&quot; &quot;"/>
    <numFmt numFmtId="173" formatCode="#,##0.00\ [$€-407];\-#,##0.00\ [$€-407]"/>
  </numFmts>
  <fonts count="57">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sz val="9"/>
      <color theme="1"/>
      <name val="Segoe UI"/>
      <family val="2"/>
      <charset val="1"/>
    </font>
    <font>
      <sz val="10"/>
      <color theme="1"/>
      <name val="Arial"/>
      <family val="2"/>
    </font>
    <font>
      <sz val="9"/>
      <name val="Segoe UI"/>
      <family val="2"/>
      <charset val="1"/>
    </font>
    <font>
      <i/>
      <sz val="9"/>
      <color theme="1"/>
      <name val="Segoe UI"/>
      <family val="2"/>
    </font>
    <font>
      <i/>
      <sz val="11"/>
      <name val="Calibri"/>
      <family val="2"/>
      <scheme val="minor"/>
    </font>
    <font>
      <i/>
      <sz val="11"/>
      <color theme="1"/>
      <name val="Calibri"/>
      <family val="2"/>
      <scheme val="minor"/>
    </font>
    <font>
      <sz val="9"/>
      <color theme="1"/>
      <name val="Calibri"/>
      <family val="2"/>
      <scheme val="minor"/>
    </font>
    <font>
      <sz val="9"/>
      <name val="Calibri"/>
      <family val="2"/>
      <scheme val="minor"/>
    </font>
    <font>
      <sz val="11"/>
      <name val="Calibri"/>
      <family val="2"/>
      <scheme val="minor"/>
    </font>
    <font>
      <sz val="9"/>
      <name val="Segoe UI"/>
      <family val="2"/>
    </font>
    <font>
      <b/>
      <sz val="1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color theme="1"/>
      <name val="Segoe UI"/>
      <family val="2"/>
      <charset val="1"/>
    </font>
    <font>
      <sz val="12"/>
      <color theme="1"/>
      <name val="Segoe UI"/>
      <family val="2"/>
      <charset val="1"/>
    </font>
    <font>
      <b/>
      <sz val="12"/>
      <name val="Segoe UI"/>
      <family val="2"/>
    </font>
    <font>
      <vertAlign val="superscript"/>
      <sz val="10"/>
      <color theme="1"/>
      <name val="Segoe UI"/>
      <family val="2"/>
      <charset val="1"/>
    </font>
    <font>
      <b/>
      <sz val="9"/>
      <color theme="1"/>
      <name val="Segoe UI"/>
      <family val="2"/>
    </font>
    <font>
      <i/>
      <sz val="9"/>
      <name val="Segoe UI"/>
      <family val="2"/>
    </font>
    <font>
      <b/>
      <sz val="9"/>
      <name val="Segoe UI"/>
      <family val="2"/>
    </font>
    <font>
      <i/>
      <sz val="9"/>
      <name val="Segoe UI"/>
      <family val="2"/>
      <charset val="1"/>
    </font>
    <font>
      <sz val="9"/>
      <color theme="4"/>
      <name val="Segoe UI"/>
      <family val="2"/>
    </font>
    <font>
      <sz val="9"/>
      <color theme="1"/>
      <name val="Segoe UI"/>
      <family val="2"/>
    </font>
    <font>
      <i/>
      <sz val="9"/>
      <color rgb="FFFF0000"/>
      <name val="Segoe UI"/>
      <family val="2"/>
    </font>
    <font>
      <sz val="9"/>
      <color rgb="FFFF0000"/>
      <name val="Segoe UI"/>
      <family val="2"/>
    </font>
    <font>
      <sz val="11"/>
      <color rgb="FF000000"/>
      <name val="Calibri"/>
      <family val="2"/>
    </font>
    <font>
      <sz val="11"/>
      <color rgb="FF000000"/>
      <name val="Calibri"/>
      <family val="2"/>
    </font>
    <font>
      <sz val="11"/>
      <color rgb="FFFF0000"/>
      <name val="Calibri"/>
      <family val="2"/>
      <scheme val="minor"/>
    </font>
    <font>
      <i/>
      <sz val="11"/>
      <color rgb="FFFF0000"/>
      <name val="Calibri"/>
      <family val="2"/>
      <scheme val="minor"/>
    </font>
    <font>
      <strike/>
      <sz val="11"/>
      <color rgb="FFFF0000"/>
      <name val="Calibri"/>
      <family val="2"/>
      <scheme val="minor"/>
    </font>
    <font>
      <i/>
      <strike/>
      <sz val="11"/>
      <color rgb="FFFF0000"/>
      <name val="Calibri"/>
      <family val="2"/>
      <scheme val="minor"/>
    </font>
    <font>
      <i/>
      <strike/>
      <sz val="11"/>
      <color theme="1"/>
      <name val="Calibri"/>
      <family val="2"/>
      <scheme val="minor"/>
    </font>
    <font>
      <sz val="9"/>
      <color rgb="FF000000"/>
      <name val="Segoe UI"/>
      <family val="2"/>
    </font>
    <font>
      <i/>
      <sz val="9"/>
      <color rgb="FF000000"/>
      <name val="Segoe UI"/>
      <family val="2"/>
    </font>
    <font>
      <i/>
      <sz val="9"/>
      <color rgb="FF000000"/>
      <name val="Segoe UI1"/>
    </font>
    <font>
      <b/>
      <sz val="10"/>
      <color theme="1"/>
      <name val="Segoe UI"/>
      <family val="2"/>
    </font>
    <font>
      <i/>
      <sz val="10"/>
      <color rgb="FF00B0F0"/>
      <name val="Segoe UI"/>
      <family val="2"/>
    </font>
    <font>
      <vertAlign val="superscript"/>
      <sz val="10"/>
      <color theme="1"/>
      <name val="Segoe UI"/>
      <family val="2"/>
    </font>
    <font>
      <sz val="12"/>
      <name val="Arial"/>
      <family val="2"/>
    </font>
    <font>
      <sz val="11"/>
      <color rgb="FF000000"/>
      <name val="Calibri"/>
      <family val="2"/>
      <scheme val="minor"/>
    </font>
    <font>
      <sz val="11"/>
      <name val="Arial"/>
      <family val="2"/>
    </font>
    <font>
      <u/>
      <sz val="11"/>
      <name val="Arial"/>
      <family val="2"/>
    </font>
    <font>
      <sz val="10"/>
      <name val="Arial"/>
      <family val="2"/>
    </font>
    <font>
      <sz val="11"/>
      <color theme="1"/>
      <name val="Arial"/>
      <family val="2"/>
    </font>
    <font>
      <b/>
      <sz val="11"/>
      <color theme="1"/>
      <name val="Arial"/>
      <family val="2"/>
    </font>
    <font>
      <sz val="11"/>
      <color theme="1"/>
      <name val="Arial Black"/>
      <family val="2"/>
    </font>
    <font>
      <sz val="9"/>
      <name val="Arial Black"/>
      <family val="2"/>
    </font>
    <font>
      <b/>
      <sz val="11"/>
      <name val="Arial Black"/>
      <family val="2"/>
    </font>
    <font>
      <sz val="11"/>
      <name val="Arial Black"/>
      <family val="2"/>
    </font>
    <font>
      <b/>
      <sz val="18"/>
      <name val="Arial"/>
      <family val="2"/>
    </font>
    <font>
      <b/>
      <sz val="20"/>
      <color rgb="FFFF0000"/>
      <name val="Arial"/>
      <family val="2"/>
    </font>
    <font>
      <sz val="11"/>
      <color theme="1"/>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rgb="FFE2EFDA"/>
        <bgColor rgb="FFE2EFDA"/>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medium">
        <color indexed="64"/>
      </right>
      <top/>
      <bottom/>
      <diagonal/>
    </border>
    <border>
      <left style="hair">
        <color auto="1"/>
      </left>
      <right style="hair">
        <color auto="1"/>
      </right>
      <top style="thin">
        <color indexed="64"/>
      </top>
      <bottom style="hair">
        <color auto="1"/>
      </bottom>
      <diagonal/>
    </border>
    <border>
      <left style="hair">
        <color auto="1"/>
      </left>
      <right style="hair">
        <color auto="1"/>
      </right>
      <top style="thin">
        <color indexed="64"/>
      </top>
      <bottom/>
      <diagonal/>
    </border>
    <border>
      <left style="thin">
        <color auto="1"/>
      </left>
      <right style="hair">
        <color auto="1"/>
      </right>
      <top style="thin">
        <color indexed="64"/>
      </top>
      <bottom/>
      <diagonal/>
    </border>
    <border>
      <left style="hair">
        <color auto="1"/>
      </left>
      <right style="hair">
        <color auto="1"/>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129">
    <xf numFmtId="0" fontId="0" fillId="0" borderId="0"/>
    <xf numFmtId="0" fontId="4" fillId="0" borderId="0"/>
    <xf numFmtId="44" fontId="4" fillId="0" borderId="0" applyFont="0" applyFill="0" applyBorder="0" applyAlignment="0" applyProtection="0"/>
    <xf numFmtId="166" fontId="4" fillId="0" borderId="0" applyBorder="0" applyProtection="0"/>
    <xf numFmtId="166" fontId="4" fillId="0" borderId="0" applyBorder="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6" fontId="4" fillId="0" borderId="0" applyBorder="0" applyProtection="0"/>
    <xf numFmtId="44" fontId="5" fillId="0" borderId="0" applyFont="0" applyFill="0" applyBorder="0" applyAlignment="0" applyProtection="0"/>
    <xf numFmtId="44" fontId="4" fillId="0" borderId="0" applyFont="0" applyFill="0" applyBorder="0" applyAlignment="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7" fontId="4" fillId="0" borderId="0" applyBorder="0" applyProtection="0"/>
    <xf numFmtId="168"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1" fillId="0" borderId="0" applyNumberFormat="0" applyBorder="0" applyProtection="0"/>
    <xf numFmtId="0" fontId="37" fillId="0" borderId="0" applyNumberFormat="0" applyBorder="0" applyProtection="0"/>
    <xf numFmtId="172" fontId="31"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167" fontId="4" fillId="0" borderId="0"/>
    <xf numFmtId="167" fontId="4" fillId="0" borderId="0"/>
    <xf numFmtId="44" fontId="4" fillId="0" borderId="0" applyFont="0" applyFill="0" applyBorder="0" applyAlignment="0" applyProtection="0"/>
    <xf numFmtId="167"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0" fillId="0" borderId="0" applyNumberFormat="0" applyBorder="0" applyProtection="0"/>
    <xf numFmtId="172" fontId="30"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21">
    <xf numFmtId="0" fontId="0" fillId="0" borderId="0" xfId="0"/>
    <xf numFmtId="0" fontId="4" fillId="0" borderId="0" xfId="1"/>
    <xf numFmtId="164" fontId="0" fillId="0" borderId="0" xfId="2" applyNumberFormat="1" applyFont="1"/>
    <xf numFmtId="164" fontId="4" fillId="0" borderId="0" xfId="1" applyNumberFormat="1"/>
    <xf numFmtId="164" fontId="0" fillId="2" borderId="1" xfId="3" applyNumberFormat="1" applyFont="1" applyFill="1" applyBorder="1" applyAlignment="1" applyProtection="1">
      <alignment horizontal="right" vertical="center"/>
    </xf>
    <xf numFmtId="164" fontId="6" fillId="0" borderId="0" xfId="1" applyNumberFormat="1" applyFont="1"/>
    <xf numFmtId="0" fontId="6" fillId="0" borderId="0" xfId="1" applyFont="1"/>
    <xf numFmtId="0" fontId="7" fillId="0" borderId="0" xfId="1" applyFont="1" applyAlignment="1">
      <alignment wrapText="1"/>
    </xf>
    <xf numFmtId="49" fontId="4" fillId="0" borderId="0" xfId="1" applyNumberFormat="1"/>
    <xf numFmtId="164" fontId="6" fillId="2" borderId="1" xfId="3" applyNumberFormat="1" applyFont="1" applyFill="1" applyBorder="1" applyAlignment="1" applyProtection="1">
      <alignment horizontal="right" vertical="center"/>
    </xf>
    <xf numFmtId="49" fontId="4" fillId="0" borderId="1" xfId="1" applyNumberFormat="1" applyBorder="1"/>
    <xf numFmtId="164" fontId="4" fillId="0" borderId="1" xfId="1" applyNumberFormat="1" applyBorder="1"/>
    <xf numFmtId="49" fontId="9" fillId="0" borderId="1" xfId="1" applyNumberFormat="1" applyFont="1" applyBorder="1" applyAlignment="1">
      <alignment wrapText="1"/>
    </xf>
    <xf numFmtId="0" fontId="10" fillId="0" borderId="0" xfId="1" applyFont="1"/>
    <xf numFmtId="164" fontId="10" fillId="0" borderId="0" xfId="1" applyNumberFormat="1" applyFont="1"/>
    <xf numFmtId="49" fontId="10" fillId="0" borderId="0" xfId="1" applyNumberFormat="1" applyFont="1"/>
    <xf numFmtId="49" fontId="10" fillId="0" borderId="0" xfId="1" applyNumberFormat="1" applyFont="1" applyAlignment="1">
      <alignment wrapText="1"/>
    </xf>
    <xf numFmtId="0" fontId="11" fillId="0" borderId="0" xfId="1" applyFont="1"/>
    <xf numFmtId="164" fontId="1" fillId="2" borderId="1" xfId="3" applyNumberFormat="1" applyFont="1" applyFill="1" applyBorder="1" applyAlignment="1" applyProtection="1">
      <alignment horizontal="right" vertical="center"/>
    </xf>
    <xf numFmtId="0" fontId="1" fillId="0" borderId="1" xfId="5" applyNumberFormat="1" applyFont="1" applyBorder="1" applyAlignment="1" applyProtection="1">
      <alignment wrapText="1"/>
    </xf>
    <xf numFmtId="49" fontId="10" fillId="0" borderId="1" xfId="1" applyNumberFormat="1" applyFont="1" applyBorder="1"/>
    <xf numFmtId="49" fontId="1" fillId="0" borderId="1" xfId="1" applyNumberFormat="1" applyFont="1" applyBorder="1"/>
    <xf numFmtId="164" fontId="1" fillId="0" borderId="1" xfId="1" applyNumberFormat="1" applyFont="1" applyBorder="1"/>
    <xf numFmtId="0" fontId="1" fillId="0" borderId="1" xfId="1" applyFont="1" applyBorder="1"/>
    <xf numFmtId="0" fontId="9" fillId="0" borderId="1" xfId="1" applyFont="1" applyBorder="1" applyAlignment="1">
      <alignment wrapText="1"/>
    </xf>
    <xf numFmtId="0" fontId="15" fillId="3" borderId="0" xfId="1" applyFont="1" applyFill="1"/>
    <xf numFmtId="0" fontId="16" fillId="3" borderId="0" xfId="1" applyFont="1" applyFill="1" applyAlignment="1">
      <alignment horizontal="center"/>
    </xf>
    <xf numFmtId="164" fontId="15" fillId="3" borderId="0" xfId="1" applyNumberFormat="1" applyFont="1" applyFill="1"/>
    <xf numFmtId="164" fontId="15" fillId="3" borderId="0" xfId="2" applyNumberFormat="1" applyFont="1" applyFill="1"/>
    <xf numFmtId="49" fontId="16" fillId="2" borderId="1" xfId="1" applyNumberFormat="1" applyFont="1" applyFill="1" applyBorder="1" applyAlignment="1">
      <alignment vertical="center"/>
    </xf>
    <xf numFmtId="49" fontId="16" fillId="2" borderId="1" xfId="1" applyNumberFormat="1"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2" applyNumberFormat="1" applyFont="1" applyFill="1" applyBorder="1" applyAlignment="1">
      <alignment vertical="center" wrapText="1"/>
    </xf>
    <xf numFmtId="0" fontId="19" fillId="3" borderId="0" xfId="1" applyFont="1" applyFill="1"/>
    <xf numFmtId="49" fontId="17" fillId="2" borderId="1" xfId="1" applyNumberFormat="1" applyFont="1" applyFill="1" applyBorder="1" applyAlignment="1">
      <alignment vertical="center"/>
    </xf>
    <xf numFmtId="49" fontId="17" fillId="2" borderId="1" xfId="1" applyNumberFormat="1" applyFont="1" applyFill="1" applyBorder="1" applyAlignment="1">
      <alignment vertical="center" wrapText="1"/>
    </xf>
    <xf numFmtId="0" fontId="20" fillId="2" borderId="1" xfId="1" applyFont="1" applyFill="1" applyBorder="1" applyAlignment="1">
      <alignment vertical="center" wrapText="1"/>
    </xf>
    <xf numFmtId="164" fontId="16" fillId="2" borderId="1" xfId="1" applyNumberFormat="1" applyFont="1" applyFill="1" applyBorder="1" applyAlignment="1">
      <alignment vertical="center" wrapText="1"/>
    </xf>
    <xf numFmtId="49" fontId="1" fillId="0" borderId="1" xfId="1" applyNumberFormat="1" applyFont="1" applyBorder="1" applyAlignment="1">
      <alignment wrapText="1"/>
    </xf>
    <xf numFmtId="0" fontId="16" fillId="2" borderId="1" xfId="1" applyFont="1" applyFill="1" applyBorder="1" applyAlignment="1">
      <alignment vertical="center" wrapText="1"/>
    </xf>
    <xf numFmtId="164" fontId="9" fillId="0" borderId="1" xfId="10" applyNumberFormat="1" applyFont="1" applyBorder="1"/>
    <xf numFmtId="168" fontId="9" fillId="0" borderId="1" xfId="21" applyFont="1" applyBorder="1"/>
    <xf numFmtId="164" fontId="9" fillId="0" borderId="1" xfId="18" applyNumberFormat="1" applyFont="1" applyBorder="1"/>
    <xf numFmtId="164" fontId="9" fillId="0" borderId="1" xfId="1" applyNumberFormat="1" applyFont="1" applyBorder="1"/>
    <xf numFmtId="0" fontId="9" fillId="0" borderId="1" xfId="1" applyFont="1" applyBorder="1"/>
    <xf numFmtId="49" fontId="1" fillId="0" borderId="1" xfId="1" applyNumberFormat="1" applyFont="1" applyFill="1" applyBorder="1"/>
    <xf numFmtId="49" fontId="16" fillId="2" borderId="2" xfId="1" applyNumberFormat="1" applyFont="1" applyFill="1" applyBorder="1" applyAlignment="1">
      <alignment vertical="center"/>
    </xf>
    <xf numFmtId="49" fontId="16" fillId="2" borderId="2" xfId="1" applyNumberFormat="1" applyFont="1" applyFill="1" applyBorder="1" applyAlignment="1">
      <alignment vertical="center" wrapText="1"/>
    </xf>
    <xf numFmtId="49" fontId="1" fillId="0" borderId="11" xfId="1" applyNumberFormat="1" applyFont="1" applyBorder="1" applyAlignment="1">
      <alignment wrapText="1"/>
    </xf>
    <xf numFmtId="164" fontId="1" fillId="2" borderId="9" xfId="3" applyNumberFormat="1" applyFont="1" applyFill="1" applyBorder="1" applyAlignment="1" applyProtection="1">
      <alignment horizontal="right" vertical="center"/>
    </xf>
    <xf numFmtId="49" fontId="12" fillId="0" borderId="1" xfId="1" applyNumberFormat="1" applyFont="1" applyBorder="1" applyAlignment="1">
      <alignment wrapText="1"/>
    </xf>
    <xf numFmtId="164" fontId="1" fillId="2" borderId="15" xfId="3" applyNumberFormat="1" applyFont="1" applyFill="1" applyBorder="1" applyAlignment="1" applyProtection="1">
      <alignment horizontal="right" vertical="center"/>
    </xf>
    <xf numFmtId="49" fontId="1" fillId="0" borderId="7" xfId="1" applyNumberFormat="1" applyFont="1" applyBorder="1" applyAlignment="1">
      <alignment wrapText="1"/>
    </xf>
    <xf numFmtId="164" fontId="1" fillId="2" borderId="5" xfId="3" applyNumberFormat="1" applyFont="1" applyFill="1" applyBorder="1" applyAlignment="1" applyProtection="1">
      <alignment horizontal="right" vertical="center"/>
    </xf>
    <xf numFmtId="0" fontId="1" fillId="0" borderId="16" xfId="1" applyFont="1" applyBorder="1" applyAlignment="1">
      <alignment wrapText="1"/>
    </xf>
    <xf numFmtId="0" fontId="1" fillId="0" borderId="6" xfId="1" applyFont="1" applyBorder="1" applyAlignment="1">
      <alignment wrapText="1"/>
    </xf>
    <xf numFmtId="0" fontId="1" fillId="0" borderId="11" xfId="1" applyFont="1" applyBorder="1" applyAlignment="1">
      <alignment wrapText="1"/>
    </xf>
    <xf numFmtId="0" fontId="1" fillId="0" borderId="1" xfId="1" applyFont="1" applyBorder="1" applyAlignment="1">
      <alignment wrapText="1"/>
    </xf>
    <xf numFmtId="0" fontId="1" fillId="0" borderId="7" xfId="1" applyFont="1" applyBorder="1" applyAlignment="1">
      <alignment wrapText="1"/>
    </xf>
    <xf numFmtId="49" fontId="1" fillId="0" borderId="22" xfId="1" applyNumberFormat="1" applyFont="1" applyBorder="1" applyAlignment="1">
      <alignment horizontal="left" vertical="center"/>
    </xf>
    <xf numFmtId="49" fontId="1" fillId="0" borderId="21" xfId="1" applyNumberFormat="1" applyFont="1" applyBorder="1" applyAlignment="1">
      <alignment horizontal="left" vertical="center" shrinkToFit="1"/>
    </xf>
    <xf numFmtId="0" fontId="1" fillId="0" borderId="21" xfId="1" applyFont="1" applyBorder="1" applyAlignment="1">
      <alignment wrapText="1"/>
    </xf>
    <xf numFmtId="164" fontId="1" fillId="2" borderId="20" xfId="3" applyNumberFormat="1" applyFont="1" applyFill="1" applyBorder="1" applyAlignment="1" applyProtection="1">
      <alignment horizontal="right" vertical="center"/>
    </xf>
    <xf numFmtId="49" fontId="1" fillId="0" borderId="11" xfId="1" applyNumberFormat="1" applyFont="1" applyBorder="1"/>
    <xf numFmtId="164" fontId="1" fillId="2" borderId="24" xfId="3" applyNumberFormat="1" applyFont="1" applyFill="1" applyBorder="1" applyAlignment="1" applyProtection="1">
      <alignment horizontal="right" vertical="center"/>
    </xf>
    <xf numFmtId="49" fontId="1" fillId="0" borderId="3" xfId="1" applyNumberFormat="1" applyFont="1" applyBorder="1"/>
    <xf numFmtId="49" fontId="9" fillId="0" borderId="3" xfId="1" applyNumberFormat="1" applyFont="1" applyBorder="1" applyAlignment="1">
      <alignment wrapText="1"/>
    </xf>
    <xf numFmtId="0" fontId="15" fillId="3" borderId="1" xfId="1" applyFont="1" applyFill="1" applyBorder="1"/>
    <xf numFmtId="0" fontId="16" fillId="3" borderId="1" xfId="1" applyFont="1" applyFill="1" applyBorder="1" applyAlignment="1">
      <alignment horizontal="center"/>
    </xf>
    <xf numFmtId="164" fontId="15" fillId="3" borderId="1" xfId="1" applyNumberFormat="1" applyFont="1" applyFill="1" applyBorder="1"/>
    <xf numFmtId="164" fontId="1" fillId="2" borderId="25" xfId="3" applyNumberFormat="1" applyFont="1" applyFill="1" applyBorder="1" applyAlignment="1" applyProtection="1">
      <alignment horizontal="right" vertical="center"/>
    </xf>
    <xf numFmtId="164" fontId="1" fillId="2" borderId="26" xfId="3" applyNumberFormat="1" applyFont="1" applyFill="1" applyBorder="1" applyAlignment="1" applyProtection="1">
      <alignment horizontal="right" vertical="center"/>
    </xf>
    <xf numFmtId="0" fontId="14" fillId="4" borderId="27" xfId="1" applyFont="1" applyFill="1" applyBorder="1"/>
    <xf numFmtId="0" fontId="14" fillId="4" borderId="3" xfId="1" applyFont="1" applyFill="1" applyBorder="1"/>
    <xf numFmtId="0" fontId="8" fillId="4" borderId="3" xfId="1" applyFont="1" applyFill="1" applyBorder="1" applyAlignment="1">
      <alignment wrapText="1"/>
    </xf>
    <xf numFmtId="164" fontId="12" fillId="4" borderId="24" xfId="1" applyNumberFormat="1" applyFont="1" applyFill="1" applyBorder="1"/>
    <xf numFmtId="0" fontId="12" fillId="4" borderId="23" xfId="1" applyFont="1" applyFill="1" applyBorder="1"/>
    <xf numFmtId="0" fontId="12" fillId="4" borderId="1" xfId="1" applyFont="1" applyFill="1" applyBorder="1"/>
    <xf numFmtId="0" fontId="8" fillId="4" borderId="1" xfId="1" applyFont="1" applyFill="1" applyBorder="1" applyAlignment="1">
      <alignment wrapText="1"/>
    </xf>
    <xf numFmtId="164" fontId="12" fillId="2" borderId="24" xfId="3" applyNumberFormat="1" applyFont="1" applyFill="1" applyBorder="1" applyAlignment="1" applyProtection="1">
      <alignment horizontal="right" vertical="center"/>
    </xf>
    <xf numFmtId="0" fontId="12" fillId="4" borderId="8" xfId="1" applyFont="1" applyFill="1" applyBorder="1"/>
    <xf numFmtId="0" fontId="12" fillId="4" borderId="7" xfId="1" applyFont="1" applyFill="1" applyBorder="1"/>
    <xf numFmtId="0" fontId="8" fillId="4" borderId="7" xfId="1" applyFont="1" applyFill="1" applyBorder="1" applyAlignment="1">
      <alignment wrapText="1"/>
    </xf>
    <xf numFmtId="0" fontId="2" fillId="0" borderId="22" xfId="1" applyFont="1" applyBorder="1"/>
    <xf numFmtId="0" fontId="2" fillId="0" borderId="21" xfId="1" applyFont="1" applyBorder="1"/>
    <xf numFmtId="0" fontId="9" fillId="0" borderId="21" xfId="1" applyFont="1" applyBorder="1" applyAlignment="1">
      <alignment wrapText="1"/>
    </xf>
    <xf numFmtId="0" fontId="2" fillId="4" borderId="12" xfId="1" applyFont="1" applyFill="1" applyBorder="1"/>
    <xf numFmtId="0" fontId="2" fillId="4" borderId="11" xfId="1" applyFont="1" applyFill="1" applyBorder="1"/>
    <xf numFmtId="0" fontId="9" fillId="4" borderId="11" xfId="1" applyFont="1" applyFill="1" applyBorder="1" applyAlignment="1">
      <alignment wrapText="1"/>
    </xf>
    <xf numFmtId="164" fontId="1" fillId="4" borderId="9" xfId="1" applyNumberFormat="1" applyFont="1" applyFill="1" applyBorder="1"/>
    <xf numFmtId="0" fontId="1" fillId="4" borderId="23" xfId="1" applyFont="1" applyFill="1" applyBorder="1"/>
    <xf numFmtId="0" fontId="1" fillId="4" borderId="1" xfId="1" applyFont="1" applyFill="1" applyBorder="1"/>
    <xf numFmtId="0" fontId="9" fillId="4" borderId="1" xfId="1" applyFont="1" applyFill="1" applyBorder="1" applyAlignment="1">
      <alignment wrapText="1"/>
    </xf>
    <xf numFmtId="0" fontId="1" fillId="4" borderId="8" xfId="1" applyFont="1" applyFill="1" applyBorder="1"/>
    <xf numFmtId="0" fontId="1" fillId="4" borderId="7" xfId="1" applyFont="1" applyFill="1" applyBorder="1"/>
    <xf numFmtId="0" fontId="9" fillId="4" borderId="7" xfId="1" applyFont="1" applyFill="1" applyBorder="1" applyAlignment="1">
      <alignment wrapText="1"/>
    </xf>
    <xf numFmtId="0" fontId="9" fillId="4" borderId="18" xfId="1" applyFont="1" applyFill="1" applyBorder="1" applyAlignment="1">
      <alignment wrapText="1"/>
    </xf>
    <xf numFmtId="164" fontId="1" fillId="4" borderId="26" xfId="1" applyNumberFormat="1" applyFont="1" applyFill="1" applyBorder="1"/>
    <xf numFmtId="0" fontId="2" fillId="4" borderId="23" xfId="1" applyFont="1" applyFill="1" applyBorder="1"/>
    <xf numFmtId="0" fontId="2" fillId="4" borderId="8" xfId="1" applyFont="1" applyFill="1" applyBorder="1"/>
    <xf numFmtId="0" fontId="2" fillId="0" borderId="19" xfId="1" applyFont="1" applyBorder="1"/>
    <xf numFmtId="0" fontId="2" fillId="0" borderId="18" xfId="1" applyFont="1" applyBorder="1"/>
    <xf numFmtId="0" fontId="9" fillId="0" borderId="18" xfId="1" applyFont="1" applyBorder="1" applyAlignment="1">
      <alignment wrapText="1"/>
    </xf>
    <xf numFmtId="0" fontId="2" fillId="0" borderId="14" xfId="1" applyFont="1" applyBorder="1"/>
    <xf numFmtId="0" fontId="2" fillId="0" borderId="13" xfId="1" applyFont="1" applyBorder="1"/>
    <xf numFmtId="0" fontId="9" fillId="0" borderId="13" xfId="1" applyFont="1" applyBorder="1" applyAlignment="1">
      <alignment wrapText="1"/>
    </xf>
    <xf numFmtId="0" fontId="14" fillId="4" borderId="12" xfId="1" applyFont="1" applyFill="1" applyBorder="1"/>
    <xf numFmtId="0" fontId="14" fillId="4" borderId="11" xfId="1" applyFont="1" applyFill="1" applyBorder="1"/>
    <xf numFmtId="0" fontId="8" fillId="4" borderId="11" xfId="1" applyFont="1" applyFill="1" applyBorder="1" applyAlignment="1">
      <alignment wrapText="1"/>
    </xf>
    <xf numFmtId="164" fontId="12" fillId="4" borderId="9" xfId="1" applyNumberFormat="1" applyFont="1" applyFill="1" applyBorder="1"/>
    <xf numFmtId="164" fontId="12" fillId="2" borderId="25" xfId="3" applyNumberFormat="1" applyFont="1" applyFill="1" applyBorder="1" applyAlignment="1" applyProtection="1">
      <alignment horizontal="right" vertical="center"/>
    </xf>
    <xf numFmtId="0" fontId="14" fillId="0" borderId="22" xfId="1" applyFont="1" applyBorder="1"/>
    <xf numFmtId="0" fontId="14" fillId="0" borderId="21" xfId="1" applyFont="1" applyBorder="1"/>
    <xf numFmtId="0" fontId="8" fillId="0" borderId="21" xfId="1" applyFont="1" applyBorder="1" applyAlignment="1">
      <alignment wrapText="1"/>
    </xf>
    <xf numFmtId="164" fontId="12" fillId="2" borderId="20" xfId="3" applyNumberFormat="1" applyFont="1" applyFill="1" applyBorder="1" applyAlignment="1" applyProtection="1">
      <alignment horizontal="right" vertical="center"/>
    </xf>
    <xf numFmtId="164" fontId="8" fillId="4" borderId="3" xfId="1" applyNumberFormat="1" applyFont="1" applyFill="1" applyBorder="1"/>
    <xf numFmtId="164" fontId="8" fillId="4" borderId="3" xfId="27" applyNumberFormat="1" applyFont="1" applyFill="1" applyBorder="1"/>
    <xf numFmtId="164" fontId="8" fillId="4" borderId="1" xfId="1" applyNumberFormat="1" applyFont="1" applyFill="1" applyBorder="1"/>
    <xf numFmtId="164" fontId="8" fillId="4" borderId="1" xfId="27" applyNumberFormat="1" applyFont="1" applyFill="1" applyBorder="1"/>
    <xf numFmtId="164" fontId="8" fillId="4" borderId="7" xfId="1" applyNumberFormat="1" applyFont="1" applyFill="1" applyBorder="1"/>
    <xf numFmtId="164" fontId="9" fillId="0" borderId="21" xfId="1" applyNumberFormat="1" applyFont="1" applyBorder="1"/>
    <xf numFmtId="164" fontId="9" fillId="0" borderId="21" xfId="27" applyNumberFormat="1" applyFont="1" applyBorder="1"/>
    <xf numFmtId="164" fontId="9" fillId="4" borderId="11" xfId="1" applyNumberFormat="1" applyFont="1" applyFill="1" applyBorder="1"/>
    <xf numFmtId="164" fontId="9" fillId="4" borderId="11" xfId="27" applyNumberFormat="1" applyFont="1" applyFill="1" applyBorder="1"/>
    <xf numFmtId="164" fontId="9" fillId="4" borderId="1" xfId="1" applyNumberFormat="1" applyFont="1" applyFill="1" applyBorder="1"/>
    <xf numFmtId="164" fontId="9" fillId="4" borderId="1" xfId="27" applyNumberFormat="1" applyFont="1" applyFill="1" applyBorder="1"/>
    <xf numFmtId="164" fontId="9" fillId="4" borderId="7" xfId="1" applyNumberFormat="1" applyFont="1" applyFill="1" applyBorder="1"/>
    <xf numFmtId="164" fontId="9" fillId="4" borderId="7" xfId="27" applyNumberFormat="1" applyFont="1" applyFill="1" applyBorder="1"/>
    <xf numFmtId="164" fontId="9" fillId="4" borderId="18" xfId="1" applyNumberFormat="1" applyFont="1" applyFill="1" applyBorder="1"/>
    <xf numFmtId="164" fontId="9" fillId="4" borderId="18" xfId="27" applyNumberFormat="1" applyFont="1" applyFill="1" applyBorder="1"/>
    <xf numFmtId="164" fontId="9" fillId="0" borderId="18" xfId="1" applyNumberFormat="1" applyFont="1" applyBorder="1"/>
    <xf numFmtId="164" fontId="9" fillId="0" borderId="13" xfId="1" applyNumberFormat="1" applyFont="1" applyBorder="1"/>
    <xf numFmtId="164" fontId="8" fillId="4" borderId="11" xfId="1" applyNumberFormat="1" applyFont="1" applyFill="1" applyBorder="1"/>
    <xf numFmtId="164" fontId="8" fillId="0" borderId="21" xfId="1" applyNumberFormat="1" applyFont="1" applyBorder="1"/>
    <xf numFmtId="0" fontId="12" fillId="4" borderId="28" xfId="1" applyFont="1" applyFill="1" applyBorder="1"/>
    <xf numFmtId="0" fontId="12" fillId="4" borderId="2" xfId="1" applyFont="1" applyFill="1" applyBorder="1"/>
    <xf numFmtId="0" fontId="8" fillId="4" borderId="2" xfId="1" applyFont="1" applyFill="1" applyBorder="1" applyAlignment="1">
      <alignment wrapText="1"/>
    </xf>
    <xf numFmtId="164" fontId="8" fillId="4" borderId="2" xfId="1" applyNumberFormat="1" applyFont="1" applyFill="1" applyBorder="1"/>
    <xf numFmtId="164" fontId="8" fillId="4" borderId="2" xfId="27" applyNumberFormat="1" applyFont="1" applyFill="1" applyBorder="1"/>
    <xf numFmtId="164" fontId="12" fillId="2" borderId="29" xfId="3" applyNumberFormat="1" applyFont="1" applyFill="1" applyBorder="1" applyAlignment="1" applyProtection="1">
      <alignment horizontal="right" vertical="center"/>
    </xf>
    <xf numFmtId="49" fontId="9" fillId="0" borderId="1" xfId="1" applyNumberFormat="1" applyFont="1" applyBorder="1"/>
    <xf numFmtId="49" fontId="9" fillId="0" borderId="1" xfId="1" applyNumberFormat="1" applyFont="1" applyFill="1" applyBorder="1"/>
    <xf numFmtId="0" fontId="1" fillId="0" borderId="0" xfId="1" applyFont="1"/>
    <xf numFmtId="164" fontId="12" fillId="2" borderId="1" xfId="3" applyNumberFormat="1" applyFont="1" applyFill="1" applyBorder="1" applyAlignment="1" applyProtection="1">
      <alignment horizontal="right" vertical="center"/>
    </xf>
    <xf numFmtId="0" fontId="15" fillId="0" borderId="0" xfId="1" applyFont="1"/>
    <xf numFmtId="49" fontId="1" fillId="0" borderId="1" xfId="1" applyNumberFormat="1" applyFont="1" applyBorder="1" applyAlignment="1">
      <alignment vertical="center"/>
    </xf>
    <xf numFmtId="49" fontId="18" fillId="0" borderId="0" xfId="1" applyNumberFormat="1" applyFont="1"/>
    <xf numFmtId="0" fontId="21" fillId="0" borderId="0" xfId="1" applyFont="1"/>
    <xf numFmtId="0" fontId="3" fillId="0" borderId="0" xfId="1" applyFont="1"/>
    <xf numFmtId="0" fontId="22" fillId="0" borderId="0" xfId="1" applyFont="1" applyAlignment="1">
      <alignment horizontal="center"/>
    </xf>
    <xf numFmtId="49" fontId="4" fillId="2" borderId="0" xfId="1" applyNumberFormat="1" applyFill="1"/>
    <xf numFmtId="49" fontId="4" fillId="2" borderId="0" xfId="1" applyNumberFormat="1" applyFill="1" applyAlignment="1">
      <alignment wrapText="1"/>
    </xf>
    <xf numFmtId="0" fontId="4" fillId="2" borderId="0" xfId="1" applyFill="1" applyAlignment="1">
      <alignment wrapText="1"/>
    </xf>
    <xf numFmtId="164" fontId="4" fillId="2" borderId="0" xfId="1" applyNumberFormat="1" applyFill="1" applyAlignment="1">
      <alignment wrapText="1"/>
    </xf>
    <xf numFmtId="49" fontId="7" fillId="0" borderId="0" xfId="1" applyNumberFormat="1" applyFont="1" applyAlignment="1">
      <alignment wrapText="1"/>
    </xf>
    <xf numFmtId="8" fontId="4" fillId="0" borderId="0" xfId="1" applyNumberFormat="1" applyAlignment="1">
      <alignment vertical="top"/>
    </xf>
    <xf numFmtId="164" fontId="4" fillId="0" borderId="0" xfId="1" applyNumberFormat="1" applyAlignment="1">
      <alignment vertical="top"/>
    </xf>
    <xf numFmtId="49" fontId="7" fillId="0" borderId="0" xfId="1" applyNumberFormat="1" applyFont="1"/>
    <xf numFmtId="164" fontId="13" fillId="0" borderId="0" xfId="18" applyNumberFormat="1" applyFont="1" applyFill="1" applyAlignment="1">
      <alignment vertical="top"/>
    </xf>
    <xf numFmtId="49" fontId="22" fillId="0" borderId="0" xfId="1" applyNumberFormat="1" applyFont="1" applyAlignment="1">
      <alignment vertical="top" wrapText="1"/>
    </xf>
    <xf numFmtId="49" fontId="4" fillId="0" borderId="0" xfId="1" applyNumberFormat="1" applyAlignment="1">
      <alignment vertical="top" wrapText="1"/>
    </xf>
    <xf numFmtId="0" fontId="24" fillId="0" borderId="0" xfId="1" applyFont="1" applyAlignment="1">
      <alignment vertical="top" wrapText="1"/>
    </xf>
    <xf numFmtId="49" fontId="28" fillId="0" borderId="0" xfId="1" applyNumberFormat="1" applyFont="1" applyAlignment="1">
      <alignment wrapText="1"/>
    </xf>
    <xf numFmtId="164" fontId="29" fillId="0" borderId="0" xfId="1" applyNumberFormat="1" applyFont="1" applyAlignment="1">
      <alignment vertical="top"/>
    </xf>
    <xf numFmtId="0" fontId="13" fillId="0" borderId="0" xfId="1" applyFont="1" applyAlignment="1">
      <alignment vertical="top" wrapText="1"/>
    </xf>
    <xf numFmtId="49" fontId="23" fillId="0" borderId="0" xfId="1" applyNumberFormat="1" applyFont="1" applyAlignment="1">
      <alignment wrapText="1"/>
    </xf>
    <xf numFmtId="164" fontId="13" fillId="0" borderId="0" xfId="1" applyNumberFormat="1" applyFont="1" applyAlignment="1">
      <alignment vertical="top"/>
    </xf>
    <xf numFmtId="49" fontId="27" fillId="0" borderId="0" xfId="1" applyNumberFormat="1" applyFont="1" applyAlignment="1">
      <alignment vertical="top" wrapText="1"/>
    </xf>
    <xf numFmtId="49" fontId="7" fillId="0" borderId="0" xfId="1" applyNumberFormat="1" applyFont="1" applyAlignment="1">
      <alignment vertical="top" wrapText="1"/>
    </xf>
    <xf numFmtId="164" fontId="16" fillId="2" borderId="7" xfId="1" applyNumberFormat="1" applyFont="1" applyFill="1" applyBorder="1" applyAlignment="1">
      <alignment vertical="center" wrapText="1"/>
    </xf>
    <xf numFmtId="7" fontId="30" fillId="0" borderId="3" xfId="0" applyNumberFormat="1" applyFont="1" applyBorder="1" applyAlignment="1">
      <alignment horizontal="right" vertical="center" wrapText="1" readingOrder="1"/>
    </xf>
    <xf numFmtId="7" fontId="31" fillId="0" borderId="3" xfId="0" applyNumberFormat="1" applyFont="1" applyBorder="1" applyAlignment="1">
      <alignment horizontal="right" vertical="center" wrapText="1" readingOrder="1"/>
    </xf>
    <xf numFmtId="7" fontId="30" fillId="0" borderId="1" xfId="0" applyNumberFormat="1" applyFont="1" applyBorder="1" applyAlignment="1">
      <alignment horizontal="right" vertical="center" wrapText="1" readingOrder="1"/>
    </xf>
    <xf numFmtId="7" fontId="31" fillId="0" borderId="1" xfId="0" applyNumberFormat="1" applyFont="1" applyBorder="1" applyAlignment="1">
      <alignment horizontal="right" vertical="center" wrapText="1" readingOrder="1"/>
    </xf>
    <xf numFmtId="7" fontId="30" fillId="0" borderId="7" xfId="0" applyNumberFormat="1" applyFont="1" applyBorder="1" applyAlignment="1">
      <alignment horizontal="right" vertical="center" wrapText="1" readingOrder="1"/>
    </xf>
    <xf numFmtId="7" fontId="31" fillId="0" borderId="7" xfId="0" applyNumberFormat="1" applyFont="1" applyBorder="1" applyAlignment="1">
      <alignment horizontal="right" vertical="center" wrapText="1" readingOrder="1"/>
    </xf>
    <xf numFmtId="0" fontId="1" fillId="0" borderId="42" xfId="1" applyFont="1" applyBorder="1" applyAlignment="1">
      <alignment wrapText="1"/>
    </xf>
    <xf numFmtId="7" fontId="30" fillId="0" borderId="3" xfId="0" applyNumberFormat="1" applyFont="1" applyBorder="1" applyAlignment="1">
      <alignment horizontal="right" wrapText="1" readingOrder="1"/>
    </xf>
    <xf numFmtId="7" fontId="31" fillId="0" borderId="3" xfId="0" applyNumberFormat="1" applyFont="1" applyBorder="1" applyAlignment="1">
      <alignment horizontal="right" wrapText="1" readingOrder="1"/>
    </xf>
    <xf numFmtId="7" fontId="30" fillId="0" borderId="13" xfId="0" applyNumberFormat="1" applyFont="1" applyBorder="1" applyAlignment="1">
      <alignment horizontal="right" vertical="center" wrapText="1" readingOrder="1"/>
    </xf>
    <xf numFmtId="7" fontId="31" fillId="0" borderId="13" xfId="0" applyNumberFormat="1" applyFont="1" applyBorder="1" applyAlignment="1">
      <alignment horizontal="right" vertical="center" wrapText="1" readingOrder="1"/>
    </xf>
    <xf numFmtId="7" fontId="30" fillId="0" borderId="7" xfId="0" applyNumberFormat="1" applyFont="1" applyBorder="1" applyAlignment="1">
      <alignment horizontal="right" vertical="top" wrapText="1" readingOrder="1"/>
    </xf>
    <xf numFmtId="164" fontId="4" fillId="0" borderId="0" xfId="1" applyNumberFormat="1" applyFont="1"/>
    <xf numFmtId="169" fontId="1" fillId="0" borderId="1" xfId="18" applyNumberFormat="1" applyFont="1" applyBorder="1"/>
    <xf numFmtId="169" fontId="1" fillId="2" borderId="1" xfId="3" applyNumberFormat="1" applyFont="1" applyFill="1" applyBorder="1" applyAlignment="1" applyProtection="1">
      <alignment horizontal="right" vertical="center"/>
    </xf>
    <xf numFmtId="164" fontId="7" fillId="0" borderId="1" xfId="28" applyNumberFormat="1" applyFont="1" applyBorder="1"/>
    <xf numFmtId="164" fontId="0" fillId="0" borderId="1" xfId="28" applyNumberFormat="1" applyFont="1" applyBorder="1"/>
    <xf numFmtId="164" fontId="7" fillId="0" borderId="1" xfId="28" applyNumberFormat="1" applyFont="1" applyFill="1" applyBorder="1"/>
    <xf numFmtId="164" fontId="0" fillId="0" borderId="1" xfId="28" applyNumberFormat="1" applyFont="1" applyFill="1" applyBorder="1"/>
    <xf numFmtId="49" fontId="0" fillId="0" borderId="1" xfId="0" applyNumberFormat="1" applyBorder="1"/>
    <xf numFmtId="49" fontId="9" fillId="0" borderId="1" xfId="0" applyNumberFormat="1" applyFont="1" applyBorder="1" applyAlignment="1">
      <alignment wrapText="1"/>
    </xf>
    <xf numFmtId="164" fontId="0" fillId="0" borderId="1" xfId="20" applyNumberFormat="1" applyFont="1" applyBorder="1"/>
    <xf numFmtId="164" fontId="0" fillId="0" borderId="1" xfId="0" applyNumberFormat="1" applyBorder="1"/>
    <xf numFmtId="164" fontId="0" fillId="0" borderId="1" xfId="20" applyNumberFormat="1" applyFont="1" applyBorder="1" applyAlignment="1">
      <alignment vertical="center"/>
    </xf>
    <xf numFmtId="49" fontId="8" fillId="0" borderId="1" xfId="0" applyNumberFormat="1" applyFont="1" applyBorder="1" applyAlignment="1">
      <alignment wrapText="1"/>
    </xf>
    <xf numFmtId="170" fontId="0" fillId="0" borderId="1" xfId="0" applyNumberFormat="1" applyBorder="1" applyAlignment="1">
      <alignment vertical="center"/>
    </xf>
    <xf numFmtId="49" fontId="34" fillId="0" borderId="1" xfId="0" applyNumberFormat="1" applyFont="1" applyBorder="1"/>
    <xf numFmtId="49" fontId="35" fillId="0" borderId="1" xfId="0" applyNumberFormat="1" applyFont="1" applyBorder="1" applyAlignment="1">
      <alignment wrapText="1"/>
    </xf>
    <xf numFmtId="164" fontId="34" fillId="0" borderId="1" xfId="20" applyNumberFormat="1" applyFont="1" applyBorder="1" applyAlignment="1">
      <alignment vertical="center"/>
    </xf>
    <xf numFmtId="164" fontId="12" fillId="0" borderId="1" xfId="20" applyNumberFormat="1" applyFont="1" applyBorder="1" applyAlignment="1">
      <alignment vertical="center"/>
    </xf>
    <xf numFmtId="164" fontId="1" fillId="0" borderId="1" xfId="20" applyNumberFormat="1" applyFont="1" applyBorder="1" applyAlignment="1">
      <alignment vertical="center"/>
    </xf>
    <xf numFmtId="49" fontId="32" fillId="0" borderId="1" xfId="0" applyNumberFormat="1" applyFont="1" applyBorder="1"/>
    <xf numFmtId="49" fontId="33" fillId="0" borderId="1" xfId="0" applyNumberFormat="1" applyFont="1" applyBorder="1" applyAlignment="1">
      <alignment wrapText="1"/>
    </xf>
    <xf numFmtId="0" fontId="0" fillId="0" borderId="1" xfId="0" applyBorder="1"/>
    <xf numFmtId="0" fontId="9" fillId="0" borderId="1" xfId="0" applyFont="1" applyBorder="1" applyAlignment="1">
      <alignment wrapText="1"/>
    </xf>
    <xf numFmtId="0" fontId="32" fillId="0" borderId="1" xfId="0" applyFont="1" applyBorder="1"/>
    <xf numFmtId="0" fontId="33" fillId="0" borderId="1" xfId="0" applyFont="1" applyBorder="1" applyAlignment="1">
      <alignment wrapText="1"/>
    </xf>
    <xf numFmtId="0" fontId="8" fillId="0" borderId="1" xfId="0" applyFont="1" applyBorder="1" applyAlignment="1">
      <alignment wrapText="1"/>
    </xf>
    <xf numFmtId="0" fontId="34" fillId="0" borderId="1" xfId="0" applyFont="1" applyBorder="1"/>
    <xf numFmtId="0" fontId="35" fillId="0" borderId="1" xfId="0" applyFont="1" applyBorder="1" applyAlignment="1">
      <alignment wrapText="1"/>
    </xf>
    <xf numFmtId="164" fontId="1" fillId="0" borderId="1" xfId="0" applyNumberFormat="1" applyFont="1" applyBorder="1" applyAlignment="1">
      <alignment vertical="center"/>
    </xf>
    <xf numFmtId="164" fontId="0" fillId="0" borderId="1" xfId="30" applyNumberFormat="1" applyFont="1" applyFill="1" applyBorder="1" applyAlignment="1">
      <alignment vertical="center"/>
    </xf>
    <xf numFmtId="0" fontId="31" fillId="0" borderId="0" xfId="31"/>
    <xf numFmtId="0" fontId="37" fillId="0" borderId="0" xfId="32" applyAlignment="1" applyProtection="1">
      <alignment wrapText="1"/>
    </xf>
    <xf numFmtId="49" fontId="37" fillId="6" borderId="0" xfId="32" applyNumberFormat="1" applyFill="1" applyProtection="1"/>
    <xf numFmtId="49" fontId="37" fillId="6" borderId="0" xfId="32" applyNumberFormat="1" applyFill="1" applyAlignment="1" applyProtection="1">
      <alignment wrapText="1"/>
    </xf>
    <xf numFmtId="0" fontId="37" fillId="6" borderId="0" xfId="32" applyFill="1" applyAlignment="1" applyProtection="1">
      <alignment wrapText="1"/>
    </xf>
    <xf numFmtId="49" fontId="37" fillId="0" borderId="0" xfId="32" applyNumberFormat="1" applyAlignment="1" applyProtection="1">
      <alignment wrapText="1"/>
    </xf>
    <xf numFmtId="0" fontId="37" fillId="0" borderId="0" xfId="32" applyProtection="1"/>
    <xf numFmtId="49" fontId="37" fillId="0" borderId="0" xfId="32" applyNumberFormat="1" applyProtection="1"/>
    <xf numFmtId="49" fontId="37" fillId="0" borderId="0" xfId="32" applyNumberFormat="1" applyAlignment="1" applyProtection="1">
      <alignment vertical="top"/>
    </xf>
    <xf numFmtId="49" fontId="29" fillId="0" borderId="0" xfId="32" applyNumberFormat="1" applyFont="1" applyAlignment="1" applyProtection="1">
      <alignment vertical="top" wrapText="1"/>
    </xf>
    <xf numFmtId="171" fontId="29" fillId="0" borderId="0" xfId="32" applyNumberFormat="1" applyFont="1" applyAlignment="1" applyProtection="1">
      <alignment horizontal="right" wrapText="1"/>
    </xf>
    <xf numFmtId="172" fontId="31" fillId="0" borderId="0" xfId="33"/>
    <xf numFmtId="49" fontId="38" fillId="0" borderId="0" xfId="32" applyNumberFormat="1" applyFont="1" applyAlignment="1" applyProtection="1">
      <alignment vertical="top" wrapText="1"/>
    </xf>
    <xf numFmtId="171" fontId="38" fillId="0" borderId="0" xfId="32" applyNumberFormat="1" applyFont="1" applyAlignment="1" applyProtection="1">
      <alignment horizontal="right" wrapText="1"/>
    </xf>
    <xf numFmtId="171" fontId="37" fillId="0" borderId="0" xfId="31" applyNumberFormat="1" applyFont="1"/>
    <xf numFmtId="171" fontId="31" fillId="0" borderId="0" xfId="31" applyNumberFormat="1"/>
    <xf numFmtId="49" fontId="39" fillId="0" borderId="0" xfId="32" applyNumberFormat="1" applyFont="1" applyAlignment="1">
      <alignment vertical="top" wrapText="1"/>
    </xf>
    <xf numFmtId="49" fontId="37" fillId="0" borderId="0" xfId="32" applyNumberFormat="1" applyAlignment="1" applyProtection="1">
      <alignment vertical="top" wrapText="1"/>
    </xf>
    <xf numFmtId="49" fontId="37" fillId="0" borderId="0" xfId="32" applyNumberFormat="1" applyAlignment="1" applyProtection="1">
      <alignment horizontal="left" vertical="top"/>
    </xf>
    <xf numFmtId="49" fontId="39" fillId="0" borderId="0" xfId="32" applyNumberFormat="1" applyFont="1" applyBorder="1" applyAlignment="1" applyProtection="1">
      <alignment vertical="top" wrapText="1"/>
    </xf>
    <xf numFmtId="0" fontId="37" fillId="0" borderId="0" xfId="32" applyAlignment="1" applyProtection="1">
      <alignment vertical="center"/>
    </xf>
    <xf numFmtId="0" fontId="37" fillId="0" borderId="0" xfId="32" applyAlignment="1" applyProtection="1">
      <alignment vertical="top"/>
    </xf>
    <xf numFmtId="0" fontId="31" fillId="0" borderId="0" xfId="31" applyAlignment="1">
      <alignment vertical="center"/>
    </xf>
    <xf numFmtId="0" fontId="18" fillId="0" borderId="0" xfId="1" applyFont="1" applyAlignment="1">
      <alignment horizontal="left"/>
    </xf>
    <xf numFmtId="0" fontId="40" fillId="0" borderId="0" xfId="1" applyFont="1" applyAlignment="1">
      <alignment horizontal="center"/>
    </xf>
    <xf numFmtId="49" fontId="22" fillId="0" borderId="0" xfId="1" applyNumberFormat="1" applyFont="1" applyAlignment="1">
      <alignment horizontal="center"/>
    </xf>
    <xf numFmtId="14" fontId="4" fillId="0" borderId="0" xfId="1" applyNumberFormat="1"/>
    <xf numFmtId="49" fontId="40" fillId="2" borderId="41" xfId="1" applyNumberFormat="1" applyFont="1" applyFill="1" applyBorder="1" applyAlignment="1">
      <alignment horizontal="left"/>
    </xf>
    <xf numFmtId="49" fontId="40" fillId="2" borderId="30" xfId="1" applyNumberFormat="1" applyFont="1" applyFill="1" applyBorder="1" applyAlignment="1">
      <alignment horizontal="left"/>
    </xf>
    <xf numFmtId="49" fontId="40" fillId="2" borderId="30" xfId="1" applyNumberFormat="1" applyFont="1" applyFill="1" applyBorder="1" applyAlignment="1">
      <alignment horizontal="left" wrapText="1"/>
    </xf>
    <xf numFmtId="164" fontId="40" fillId="2" borderId="30" xfId="1" applyNumberFormat="1" applyFont="1" applyFill="1" applyBorder="1" applyAlignment="1">
      <alignment horizontal="center" wrapText="1"/>
    </xf>
    <xf numFmtId="0" fontId="18" fillId="0" borderId="43" xfId="1" applyFont="1" applyBorder="1" applyAlignment="1">
      <alignment horizontal="left"/>
    </xf>
    <xf numFmtId="0" fontId="18" fillId="0" borderId="40" xfId="1" applyFont="1" applyBorder="1" applyAlignment="1">
      <alignment horizontal="left"/>
    </xf>
    <xf numFmtId="49" fontId="18" fillId="0" borderId="40" xfId="1" applyNumberFormat="1" applyFont="1" applyBorder="1" applyAlignment="1">
      <alignment horizontal="left"/>
    </xf>
    <xf numFmtId="164" fontId="18" fillId="0" borderId="40" xfId="1" applyNumberFormat="1" applyFont="1" applyBorder="1" applyAlignment="1">
      <alignment horizontal="right"/>
    </xf>
    <xf numFmtId="49" fontId="18" fillId="0" borderId="44" xfId="1" applyNumberFormat="1" applyFont="1" applyBorder="1" applyAlignment="1">
      <alignment horizontal="left"/>
    </xf>
    <xf numFmtId="49" fontId="18" fillId="0" borderId="35" xfId="1" applyNumberFormat="1" applyFont="1" applyBorder="1" applyAlignment="1">
      <alignment horizontal="left"/>
    </xf>
    <xf numFmtId="164" fontId="18" fillId="0" borderId="35" xfId="29" applyNumberFormat="1" applyFont="1" applyBorder="1" applyAlignment="1">
      <alignment horizontal="right"/>
    </xf>
    <xf numFmtId="164" fontId="3" fillId="0" borderId="35" xfId="29" applyNumberFormat="1" applyFont="1" applyBorder="1" applyAlignment="1">
      <alignment horizontal="right"/>
    </xf>
    <xf numFmtId="49" fontId="18" fillId="0" borderId="34" xfId="1" applyNumberFormat="1" applyFont="1" applyBorder="1" applyAlignment="1">
      <alignment horizontal="left"/>
    </xf>
    <xf numFmtId="49" fontId="18" fillId="0" borderId="33" xfId="1" applyNumberFormat="1" applyFont="1" applyBorder="1" applyAlignment="1">
      <alignment horizontal="left"/>
    </xf>
    <xf numFmtId="164" fontId="18" fillId="0" borderId="33" xfId="29" applyNumberFormat="1" applyFont="1" applyFill="1" applyBorder="1" applyAlignment="1">
      <alignment horizontal="right"/>
    </xf>
    <xf numFmtId="164" fontId="3" fillId="0" borderId="33" xfId="29" applyNumberFormat="1" applyFont="1" applyFill="1" applyBorder="1" applyAlignment="1">
      <alignment horizontal="right"/>
    </xf>
    <xf numFmtId="49" fontId="18" fillId="0" borderId="30" xfId="1" applyNumberFormat="1" applyFont="1" applyBorder="1" applyAlignment="1">
      <alignment horizontal="left"/>
    </xf>
    <xf numFmtId="164" fontId="18" fillId="0" borderId="30" xfId="29" applyNumberFormat="1" applyFont="1" applyFill="1" applyBorder="1" applyAlignment="1">
      <alignment horizontal="right"/>
    </xf>
    <xf numFmtId="164" fontId="3" fillId="0" borderId="30" xfId="29" applyNumberFormat="1" applyFont="1" applyFill="1" applyBorder="1" applyAlignment="1">
      <alignment horizontal="right"/>
    </xf>
    <xf numFmtId="164" fontId="18" fillId="0" borderId="40" xfId="29" applyNumberFormat="1" applyFont="1" applyFill="1" applyBorder="1" applyAlignment="1">
      <alignment horizontal="right"/>
    </xf>
    <xf numFmtId="164" fontId="3" fillId="0" borderId="40" xfId="29" applyNumberFormat="1" applyFont="1" applyFill="1" applyBorder="1" applyAlignment="1">
      <alignment horizontal="right"/>
    </xf>
    <xf numFmtId="164" fontId="18" fillId="0" borderId="35" xfId="29" applyNumberFormat="1" applyFont="1" applyFill="1" applyBorder="1" applyAlignment="1">
      <alignment horizontal="right"/>
    </xf>
    <xf numFmtId="164" fontId="3" fillId="0" borderId="35" xfId="29" applyNumberFormat="1" applyFont="1" applyFill="1" applyBorder="1" applyAlignment="1">
      <alignment horizontal="right"/>
    </xf>
    <xf numFmtId="49" fontId="18" fillId="0" borderId="38" xfId="1" applyNumberFormat="1" applyFont="1" applyBorder="1" applyAlignment="1">
      <alignment horizontal="left"/>
    </xf>
    <xf numFmtId="49" fontId="18" fillId="0" borderId="39" xfId="1" applyNumberFormat="1" applyFont="1" applyBorder="1" applyAlignment="1">
      <alignment horizontal="left"/>
    </xf>
    <xf numFmtId="164" fontId="18" fillId="0" borderId="39" xfId="29" applyNumberFormat="1" applyFont="1" applyFill="1" applyBorder="1" applyAlignment="1">
      <alignment horizontal="right"/>
    </xf>
    <xf numFmtId="164" fontId="3" fillId="0" borderId="39" xfId="29" applyNumberFormat="1" applyFont="1" applyFill="1" applyBorder="1" applyAlignment="1">
      <alignment horizontal="right"/>
    </xf>
    <xf numFmtId="49" fontId="4" fillId="0" borderId="30" xfId="1" applyNumberFormat="1" applyBorder="1" applyAlignment="1">
      <alignment horizontal="left" wrapText="1"/>
    </xf>
    <xf numFmtId="164" fontId="18" fillId="0" borderId="30" xfId="29" applyNumberFormat="1" applyFont="1" applyFill="1" applyBorder="1" applyAlignment="1">
      <alignment horizontal="right" vertical="center"/>
    </xf>
    <xf numFmtId="164" fontId="3" fillId="0" borderId="30" xfId="29" applyNumberFormat="1" applyFont="1" applyFill="1" applyBorder="1" applyAlignment="1">
      <alignment horizontal="right" vertical="center"/>
    </xf>
    <xf numFmtId="49" fontId="4" fillId="0" borderId="35" xfId="1" applyNumberFormat="1" applyBorder="1" applyAlignment="1">
      <alignment horizontal="left" wrapText="1"/>
    </xf>
    <xf numFmtId="164" fontId="18" fillId="0" borderId="35" xfId="29" applyNumberFormat="1" applyFont="1" applyFill="1" applyBorder="1" applyAlignment="1">
      <alignment horizontal="right" vertical="center"/>
    </xf>
    <xf numFmtId="164" fontId="3" fillId="0" borderId="35" xfId="29" applyNumberFormat="1" applyFont="1" applyFill="1" applyBorder="1" applyAlignment="1">
      <alignment horizontal="right" vertical="center"/>
    </xf>
    <xf numFmtId="49" fontId="18" fillId="0" borderId="32"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1" xfId="1" applyNumberFormat="1" applyFont="1" applyBorder="1" applyAlignment="1">
      <alignment horizontal="left" vertical="top"/>
    </xf>
    <xf numFmtId="49" fontId="27" fillId="0" borderId="30" xfId="1" applyNumberFormat="1" applyFont="1" applyBorder="1" applyAlignment="1">
      <alignment horizontal="left"/>
    </xf>
    <xf numFmtId="49" fontId="4" fillId="0" borderId="33" xfId="1" applyNumberFormat="1" applyBorder="1" applyAlignment="1">
      <alignment horizontal="left"/>
    </xf>
    <xf numFmtId="49" fontId="18" fillId="0" borderId="0" xfId="1" applyNumberFormat="1" applyFont="1" applyAlignment="1">
      <alignment horizontal="left"/>
    </xf>
    <xf numFmtId="164" fontId="18" fillId="0" borderId="0" xfId="1" applyNumberFormat="1" applyFont="1" applyAlignment="1">
      <alignment horizontal="right"/>
    </xf>
    <xf numFmtId="0" fontId="2" fillId="4" borderId="19" xfId="1" applyFont="1" applyFill="1" applyBorder="1"/>
    <xf numFmtId="0" fontId="2" fillId="4" borderId="18" xfId="1" applyFont="1" applyFill="1" applyBorder="1"/>
    <xf numFmtId="0" fontId="2" fillId="5" borderId="14" xfId="1" applyFont="1" applyFill="1" applyBorder="1"/>
    <xf numFmtId="0" fontId="2" fillId="5" borderId="13" xfId="1" applyFont="1" applyFill="1" applyBorder="1"/>
    <xf numFmtId="0" fontId="9" fillId="5" borderId="13" xfId="1" applyFont="1" applyFill="1" applyBorder="1" applyAlignment="1">
      <alignment wrapText="1"/>
    </xf>
    <xf numFmtId="164" fontId="9" fillId="5" borderId="13" xfId="1" applyNumberFormat="1" applyFont="1" applyFill="1" applyBorder="1"/>
    <xf numFmtId="164" fontId="9" fillId="5" borderId="13" xfId="27" applyNumberFormat="1" applyFont="1" applyFill="1" applyBorder="1"/>
    <xf numFmtId="0" fontId="2" fillId="7" borderId="12" xfId="1" applyFont="1" applyFill="1" applyBorder="1"/>
    <xf numFmtId="0" fontId="2" fillId="7" borderId="11" xfId="1" applyFont="1" applyFill="1" applyBorder="1"/>
    <xf numFmtId="0" fontId="9" fillId="7" borderId="11" xfId="1" applyFont="1" applyFill="1" applyBorder="1" applyAlignment="1">
      <alignment wrapText="1"/>
    </xf>
    <xf numFmtId="164" fontId="9" fillId="7" borderId="11" xfId="1" applyNumberFormat="1" applyFont="1" applyFill="1" applyBorder="1"/>
    <xf numFmtId="164" fontId="9" fillId="7" borderId="11" xfId="27" applyNumberFormat="1" applyFont="1" applyFill="1" applyBorder="1"/>
    <xf numFmtId="164" fontId="1" fillId="7" borderId="9" xfId="1" applyNumberFormat="1" applyFont="1" applyFill="1" applyBorder="1"/>
    <xf numFmtId="0" fontId="2" fillId="7" borderId="22" xfId="1" applyFont="1" applyFill="1" applyBorder="1"/>
    <xf numFmtId="0" fontId="2" fillId="7" borderId="21" xfId="1" applyFont="1" applyFill="1" applyBorder="1"/>
    <xf numFmtId="0" fontId="9" fillId="7" borderId="21" xfId="1" applyFont="1" applyFill="1" applyBorder="1" applyAlignment="1">
      <alignment wrapText="1"/>
    </xf>
    <xf numFmtId="164" fontId="9" fillId="7" borderId="21" xfId="1" applyNumberFormat="1" applyFont="1" applyFill="1" applyBorder="1"/>
    <xf numFmtId="164" fontId="1" fillId="7" borderId="20" xfId="3" applyNumberFormat="1" applyFont="1" applyFill="1" applyBorder="1" applyAlignment="1" applyProtection="1">
      <alignment horizontal="right" vertical="center"/>
    </xf>
    <xf numFmtId="0" fontId="1" fillId="7" borderId="21" xfId="1" applyFont="1" applyFill="1" applyBorder="1"/>
    <xf numFmtId="0" fontId="1" fillId="7" borderId="23" xfId="1" applyFont="1" applyFill="1" applyBorder="1"/>
    <xf numFmtId="0" fontId="1" fillId="7" borderId="1" xfId="1" applyFont="1" applyFill="1" applyBorder="1"/>
    <xf numFmtId="0" fontId="9" fillId="7" borderId="1" xfId="1" applyFont="1" applyFill="1" applyBorder="1" applyAlignment="1">
      <alignment wrapText="1"/>
    </xf>
    <xf numFmtId="164" fontId="9" fillId="7" borderId="1" xfId="1" applyNumberFormat="1" applyFont="1" applyFill="1" applyBorder="1"/>
    <xf numFmtId="164" fontId="7" fillId="0" borderId="1" xfId="21" applyNumberFormat="1" applyFont="1" applyBorder="1"/>
    <xf numFmtId="49" fontId="7" fillId="0" borderId="1" xfId="1" applyNumberFormat="1" applyFont="1" applyBorder="1"/>
    <xf numFmtId="164" fontId="9" fillId="0" borderId="1" xfId="21" applyNumberFormat="1" applyFont="1" applyBorder="1"/>
    <xf numFmtId="0" fontId="37" fillId="0" borderId="0" xfId="32" applyAlignment="1" applyProtection="1">
      <alignment vertical="top" wrapText="1"/>
    </xf>
    <xf numFmtId="0" fontId="37" fillId="0" borderId="0" xfId="31" applyFont="1" applyAlignment="1">
      <alignment vertical="center"/>
    </xf>
    <xf numFmtId="164" fontId="43" fillId="5" borderId="1" xfId="46" applyNumberFormat="1" applyFont="1" applyFill="1" applyBorder="1"/>
    <xf numFmtId="164" fontId="43" fillId="5" borderId="1" xfId="45" applyNumberFormat="1" applyFont="1" applyFill="1" applyBorder="1"/>
    <xf numFmtId="164" fontId="1" fillId="0" borderId="1" xfId="26" applyNumberFormat="1" applyFont="1" applyBorder="1"/>
    <xf numFmtId="164" fontId="1" fillId="0" borderId="1" xfId="25" applyNumberFormat="1" applyFont="1" applyBorder="1"/>
    <xf numFmtId="49" fontId="12" fillId="0" borderId="1" xfId="1" applyNumberFormat="1" applyFont="1" applyBorder="1"/>
    <xf numFmtId="8" fontId="44" fillId="0" borderId="1" xfId="1" applyNumberFormat="1" applyFont="1" applyBorder="1" applyAlignment="1">
      <alignment horizontal="right" vertical="center"/>
    </xf>
    <xf numFmtId="164" fontId="1" fillId="0" borderId="3" xfId="1" applyNumberFormat="1" applyFont="1" applyBorder="1"/>
    <xf numFmtId="0" fontId="12" fillId="0" borderId="1" xfId="1" applyFont="1" applyBorder="1"/>
    <xf numFmtId="0" fontId="1" fillId="0" borderId="0" xfId="1" applyFont="1" applyAlignment="1">
      <alignment horizontal="right"/>
    </xf>
    <xf numFmtId="0" fontId="1" fillId="0" borderId="1" xfId="1" applyFont="1" applyBorder="1" applyAlignment="1">
      <alignment horizontal="right"/>
    </xf>
    <xf numFmtId="0" fontId="1" fillId="2" borderId="9" xfId="3" applyNumberFormat="1" applyFont="1" applyFill="1" applyBorder="1" applyAlignment="1" applyProtection="1">
      <alignment horizontal="right" vertical="center"/>
    </xf>
    <xf numFmtId="0" fontId="0" fillId="0" borderId="0" xfId="0" applyAlignment="1">
      <alignment horizontal="right" vertical="center"/>
    </xf>
    <xf numFmtId="0" fontId="0" fillId="0" borderId="45" xfId="0" applyBorder="1" applyAlignment="1">
      <alignment horizontal="right" vertical="center"/>
    </xf>
    <xf numFmtId="0" fontId="0" fillId="0" borderId="45" xfId="0" applyBorder="1" applyAlignment="1">
      <alignment vertical="center"/>
    </xf>
    <xf numFmtId="8" fontId="47" fillId="0" borderId="1" xfId="45" applyNumberFormat="1" applyFont="1" applyFill="1" applyBorder="1" applyAlignment="1">
      <alignment horizontal="right" vertical="center"/>
    </xf>
    <xf numFmtId="44" fontId="47" fillId="0" borderId="1" xfId="45" applyFont="1" applyFill="1" applyBorder="1" applyAlignment="1">
      <alignment horizontal="right" vertical="center"/>
    </xf>
    <xf numFmtId="44" fontId="47" fillId="0" borderId="1" xfId="47" applyFont="1" applyFill="1" applyBorder="1" applyAlignment="1">
      <alignment horizontal="right" vertical="center"/>
    </xf>
    <xf numFmtId="44" fontId="47" fillId="0" borderId="16" xfId="23" applyFont="1" applyBorder="1" applyAlignment="1">
      <alignment horizontal="right" vertical="center"/>
    </xf>
    <xf numFmtId="44" fontId="47" fillId="0" borderId="1" xfId="45" applyFont="1" applyBorder="1" applyAlignment="1">
      <alignment horizontal="right" vertical="center"/>
    </xf>
    <xf numFmtId="0" fontId="48" fillId="0" borderId="1" xfId="0" applyFont="1" applyBorder="1" applyAlignment="1">
      <alignment vertical="center"/>
    </xf>
    <xf numFmtId="44" fontId="47" fillId="0" borderId="1" xfId="48" applyFont="1" applyFill="1" applyBorder="1" applyAlignment="1">
      <alignment horizontal="right" vertical="center"/>
    </xf>
    <xf numFmtId="44" fontId="47" fillId="0" borderId="1" xfId="48" applyFont="1" applyBorder="1" applyAlignment="1">
      <alignment horizontal="right" vertical="center"/>
    </xf>
    <xf numFmtId="44" fontId="47" fillId="9" borderId="1" xfId="48" applyFont="1" applyFill="1" applyBorder="1" applyAlignment="1">
      <alignment horizontal="right" vertical="center"/>
    </xf>
    <xf numFmtId="44" fontId="47" fillId="0" borderId="1" xfId="49" applyFont="1" applyBorder="1" applyAlignment="1">
      <alignment horizontal="right" vertical="center"/>
    </xf>
    <xf numFmtId="44" fontId="47" fillId="0" borderId="1" xfId="50" applyFont="1" applyBorder="1" applyAlignment="1">
      <alignment horizontal="right" vertical="center"/>
    </xf>
    <xf numFmtId="44" fontId="47" fillId="0" borderId="16" xfId="45" applyFont="1" applyBorder="1" applyAlignment="1">
      <alignment horizontal="right" vertical="center"/>
    </xf>
    <xf numFmtId="44" fontId="47" fillId="0" borderId="16" xfId="45" applyFont="1" applyFill="1" applyBorder="1" applyAlignment="1">
      <alignment horizontal="right" vertical="center"/>
    </xf>
    <xf numFmtId="0" fontId="48" fillId="0" borderId="0" xfId="0" applyFont="1" applyAlignment="1">
      <alignment vertical="center"/>
    </xf>
    <xf numFmtId="0" fontId="48" fillId="0" borderId="1" xfId="0" applyFont="1" applyBorder="1"/>
    <xf numFmtId="8" fontId="47" fillId="0" borderId="1" xfId="51" applyNumberFormat="1" applyFont="1" applyFill="1" applyBorder="1" applyAlignment="1">
      <alignment horizontal="right" vertical="center"/>
    </xf>
    <xf numFmtId="0" fontId="45" fillId="0" borderId="1" xfId="0" applyFont="1" applyBorder="1" applyAlignment="1">
      <alignment vertical="center"/>
    </xf>
    <xf numFmtId="0" fontId="49" fillId="0" borderId="46" xfId="0" applyFont="1" applyBorder="1" applyAlignment="1">
      <alignment vertical="center" textRotation="90"/>
    </xf>
    <xf numFmtId="8" fontId="47" fillId="0" borderId="1" xfId="52" applyNumberFormat="1" applyFont="1" applyFill="1" applyBorder="1" applyAlignment="1">
      <alignment horizontal="right" vertical="center"/>
    </xf>
    <xf numFmtId="8" fontId="47" fillId="0" borderId="1" xfId="53" applyNumberFormat="1" applyFont="1" applyFill="1" applyBorder="1" applyAlignment="1">
      <alignment horizontal="right" vertical="center"/>
    </xf>
    <xf numFmtId="44" fontId="47" fillId="0" borderId="1" xfId="53" applyFont="1" applyFill="1" applyBorder="1" applyAlignment="1">
      <alignment horizontal="right" vertical="center"/>
    </xf>
    <xf numFmtId="8" fontId="47" fillId="0" borderId="1" xfId="54" applyNumberFormat="1" applyFont="1" applyFill="1" applyBorder="1" applyAlignment="1">
      <alignment horizontal="right" vertical="center"/>
    </xf>
    <xf numFmtId="8" fontId="47" fillId="0" borderId="16" xfId="55" applyNumberFormat="1" applyFont="1" applyFill="1" applyBorder="1" applyAlignment="1">
      <alignment horizontal="right" vertical="center"/>
    </xf>
    <xf numFmtId="8" fontId="47" fillId="0" borderId="1" xfId="56" applyNumberFormat="1" applyFont="1" applyFill="1" applyBorder="1" applyAlignment="1">
      <alignment horizontal="right" vertical="center"/>
    </xf>
    <xf numFmtId="8" fontId="47" fillId="10" borderId="1" xfId="45" applyNumberFormat="1" applyFont="1" applyFill="1" applyBorder="1" applyAlignment="1">
      <alignment horizontal="right" vertical="center"/>
    </xf>
    <xf numFmtId="44" fontId="47" fillId="0" borderId="1" xfId="57" applyFont="1" applyFill="1" applyBorder="1" applyAlignment="1">
      <alignment horizontal="right" vertical="center"/>
    </xf>
    <xf numFmtId="44" fontId="47" fillId="0" borderId="1" xfId="58" applyFont="1" applyFill="1" applyBorder="1" applyAlignment="1">
      <alignment horizontal="right" vertical="center"/>
    </xf>
    <xf numFmtId="44" fontId="47" fillId="0" borderId="16" xfId="59" applyFont="1" applyFill="1" applyBorder="1" applyAlignment="1">
      <alignment horizontal="right" vertical="center"/>
    </xf>
    <xf numFmtId="44" fontId="47" fillId="0" borderId="1" xfId="59" applyFont="1" applyFill="1" applyBorder="1" applyAlignment="1">
      <alignment horizontal="right" vertical="center"/>
    </xf>
    <xf numFmtId="8" fontId="47" fillId="0" borderId="1" xfId="45" applyNumberFormat="1" applyFont="1" applyBorder="1" applyAlignment="1">
      <alignment horizontal="right" vertical="center"/>
    </xf>
    <xf numFmtId="44" fontId="47" fillId="11" borderId="1" xfId="45" applyFont="1" applyFill="1" applyBorder="1" applyAlignment="1">
      <alignment horizontal="right" vertical="center"/>
    </xf>
    <xf numFmtId="44" fontId="47" fillId="11" borderId="16" xfId="45" applyFont="1" applyFill="1" applyBorder="1" applyAlignment="1">
      <alignment horizontal="right" vertical="center"/>
    </xf>
    <xf numFmtId="0" fontId="15" fillId="3" borderId="0" xfId="1" applyFont="1" applyFill="1" applyAlignment="1">
      <alignment horizontal="left"/>
    </xf>
    <xf numFmtId="49" fontId="16" fillId="2" borderId="1" xfId="1" applyNumberFormat="1" applyFont="1" applyFill="1" applyBorder="1" applyAlignment="1">
      <alignment horizontal="left" vertical="center"/>
    </xf>
    <xf numFmtId="49" fontId="1" fillId="0" borderId="1" xfId="1" applyNumberFormat="1" applyFont="1" applyBorder="1" applyAlignment="1">
      <alignment horizontal="left"/>
    </xf>
    <xf numFmtId="0" fontId="1" fillId="0" borderId="1" xfId="5" applyNumberFormat="1" applyFont="1" applyBorder="1" applyProtection="1"/>
    <xf numFmtId="165" fontId="4" fillId="0" borderId="1" xfId="60" applyNumberFormat="1" applyBorder="1" applyProtection="1">
      <protection locked="0"/>
    </xf>
    <xf numFmtId="164" fontId="4" fillId="0" borderId="1" xfId="61" applyNumberFormat="1" applyBorder="1" applyAlignment="1" applyProtection="1">
      <alignment horizontal="right"/>
      <protection locked="0"/>
    </xf>
    <xf numFmtId="49" fontId="1" fillId="0" borderId="2" xfId="1" applyNumberFormat="1" applyFont="1" applyBorder="1" applyAlignment="1">
      <alignment vertical="center"/>
    </xf>
    <xf numFmtId="165" fontId="4" fillId="5" borderId="1" xfId="60" applyNumberFormat="1" applyFill="1" applyBorder="1" applyProtection="1">
      <protection locked="0"/>
    </xf>
    <xf numFmtId="164" fontId="4" fillId="5" borderId="1" xfId="60" applyNumberFormat="1" applyFill="1" applyBorder="1" applyAlignment="1" applyProtection="1">
      <alignment horizontal="right"/>
      <protection locked="0"/>
    </xf>
    <xf numFmtId="173" fontId="4" fillId="0" borderId="1" xfId="60" applyNumberFormat="1" applyBorder="1"/>
    <xf numFmtId="164" fontId="4" fillId="0" borderId="1" xfId="62" applyNumberFormat="1" applyBorder="1" applyAlignment="1">
      <alignment horizontal="right"/>
    </xf>
    <xf numFmtId="164" fontId="56" fillId="0" borderId="1" xfId="63" applyNumberFormat="1" applyFont="1" applyFill="1" applyBorder="1" applyAlignment="1" applyProtection="1">
      <alignment horizontal="left" vertical="center"/>
      <protection locked="0"/>
    </xf>
    <xf numFmtId="0" fontId="56" fillId="0" borderId="1" xfId="5" applyNumberFormat="1" applyFont="1" applyBorder="1" applyAlignment="1" applyProtection="1">
      <alignment horizontal="left" vertical="center" wrapText="1"/>
      <protection locked="0"/>
    </xf>
    <xf numFmtId="49" fontId="1" fillId="0" borderId="2" xfId="1" applyNumberFormat="1" applyFont="1" applyBorder="1" applyAlignment="1">
      <alignment horizontal="left" vertical="center"/>
    </xf>
    <xf numFmtId="165" fontId="4" fillId="0" borderId="1" xfId="60" applyNumberFormat="1" applyBorder="1" applyAlignment="1" applyProtection="1">
      <alignment horizontal="right"/>
      <protection locked="0"/>
    </xf>
    <xf numFmtId="164" fontId="4" fillId="0" borderId="1" xfId="60" applyNumberFormat="1" applyBorder="1" applyAlignment="1" applyProtection="1">
      <alignment horizontal="right"/>
      <protection locked="0"/>
    </xf>
    <xf numFmtId="164" fontId="4" fillId="0" borderId="1" xfId="64" applyNumberFormat="1" applyBorder="1" applyAlignment="1" applyProtection="1">
      <alignment horizontal="right"/>
      <protection locked="0"/>
    </xf>
    <xf numFmtId="164" fontId="4" fillId="0" borderId="1" xfId="64" applyNumberFormat="1" applyBorder="1"/>
    <xf numFmtId="164" fontId="4" fillId="0" borderId="1" xfId="5" applyNumberFormat="1" applyBorder="1" applyProtection="1">
      <protection locked="0"/>
    </xf>
    <xf numFmtId="164" fontId="4" fillId="0" borderId="1" xfId="14" applyNumberFormat="1" applyBorder="1" applyProtection="1">
      <protection locked="0"/>
    </xf>
    <xf numFmtId="0" fontId="1" fillId="0" borderId="16" xfId="5" applyNumberFormat="1" applyFont="1" applyBorder="1" applyAlignment="1" applyProtection="1">
      <alignment wrapText="1"/>
    </xf>
    <xf numFmtId="164" fontId="4" fillId="0" borderId="1" xfId="64" applyNumberFormat="1" applyBorder="1" applyAlignment="1">
      <alignment horizontal="right"/>
    </xf>
    <xf numFmtId="164" fontId="4" fillId="0" borderId="1" xfId="60" applyNumberFormat="1" applyBorder="1" applyAlignment="1">
      <alignment horizontal="right"/>
    </xf>
    <xf numFmtId="0" fontId="1" fillId="5" borderId="1" xfId="5" applyNumberFormat="1" applyFont="1" applyFill="1" applyBorder="1" applyAlignment="1" applyProtection="1">
      <alignment wrapText="1"/>
    </xf>
    <xf numFmtId="173" fontId="4" fillId="5" borderId="1" xfId="60" applyNumberFormat="1" applyFill="1" applyBorder="1"/>
    <xf numFmtId="164" fontId="4" fillId="5" borderId="1" xfId="60" applyNumberFormat="1" applyFill="1" applyBorder="1" applyAlignment="1">
      <alignment horizontal="right"/>
    </xf>
    <xf numFmtId="164" fontId="27" fillId="0" borderId="1" xfId="65" applyNumberFormat="1" applyFont="1" applyFill="1" applyBorder="1" applyAlignment="1" applyProtection="1">
      <protection locked="0"/>
    </xf>
    <xf numFmtId="164" fontId="4" fillId="0" borderId="1" xfId="1" applyNumberFormat="1" applyBorder="1" applyProtection="1">
      <protection locked="0"/>
    </xf>
    <xf numFmtId="0" fontId="1" fillId="0" borderId="1" xfId="1" applyFont="1" applyBorder="1" applyAlignment="1">
      <alignment horizontal="left"/>
    </xf>
    <xf numFmtId="165" fontId="27" fillId="0" borderId="1" xfId="60" applyNumberFormat="1" applyFont="1" applyBorder="1" applyProtection="1">
      <protection locked="0"/>
    </xf>
    <xf numFmtId="0" fontId="4" fillId="0" borderId="0" xfId="1" applyAlignment="1">
      <alignment horizontal="left"/>
    </xf>
    <xf numFmtId="165" fontId="4" fillId="0" borderId="0" xfId="1" applyNumberFormat="1"/>
    <xf numFmtId="0" fontId="10" fillId="0" borderId="0" xfId="1" applyFont="1" applyAlignment="1">
      <alignment horizontal="left"/>
    </xf>
    <xf numFmtId="49" fontId="10" fillId="0" borderId="0" xfId="1" applyNumberFormat="1" applyFont="1" applyAlignment="1">
      <alignment horizontal="left"/>
    </xf>
    <xf numFmtId="0" fontId="13" fillId="0" borderId="0" xfId="1" applyFont="1"/>
    <xf numFmtId="0" fontId="13" fillId="2" borderId="0" xfId="1" applyFont="1" applyFill="1" applyAlignment="1">
      <alignment wrapText="1"/>
    </xf>
    <xf numFmtId="49" fontId="6" fillId="0" borderId="0" xfId="1" applyNumberFormat="1" applyFont="1"/>
    <xf numFmtId="49" fontId="13" fillId="0" borderId="0" xfId="1" applyNumberFormat="1" applyFont="1" applyAlignment="1">
      <alignment vertical="top" wrapText="1"/>
    </xf>
    <xf numFmtId="0" fontId="4" fillId="0" borderId="0" xfId="1" applyAlignment="1">
      <alignment vertical="top" wrapText="1"/>
    </xf>
    <xf numFmtId="164" fontId="4" fillId="0" borderId="0" xfId="1" applyNumberFormat="1" applyAlignment="1">
      <alignment horizontal="right" vertical="top"/>
    </xf>
    <xf numFmtId="164" fontId="13" fillId="0" borderId="0" xfId="1" applyNumberFormat="1" applyFont="1" applyAlignment="1">
      <alignment horizontal="right" vertical="top" wrapText="1"/>
    </xf>
    <xf numFmtId="0" fontId="22" fillId="0" borderId="0" xfId="1" applyFont="1" applyAlignment="1">
      <alignment vertical="top" wrapText="1"/>
    </xf>
    <xf numFmtId="0" fontId="22" fillId="0" borderId="0" xfId="1" applyFont="1" applyAlignment="1">
      <alignment vertical="top"/>
    </xf>
    <xf numFmtId="0" fontId="0" fillId="0" borderId="0" xfId="0" applyAlignment="1">
      <alignment vertical="center"/>
    </xf>
    <xf numFmtId="164" fontId="9" fillId="0" borderId="1" xfId="18" applyNumberFormat="1" applyFont="1" applyBorder="1" applyAlignment="1">
      <alignment horizontal="center" vertical="center"/>
    </xf>
    <xf numFmtId="49" fontId="34" fillId="0" borderId="1" xfId="1" applyNumberFormat="1" applyFont="1" applyBorder="1"/>
    <xf numFmtId="49" fontId="35" fillId="0" borderId="1" xfId="1" applyNumberFormat="1" applyFont="1" applyBorder="1" applyAlignment="1">
      <alignment wrapText="1"/>
    </xf>
    <xf numFmtId="164" fontId="35" fillId="0" borderId="1" xfId="18" applyNumberFormat="1" applyFont="1" applyBorder="1" applyAlignment="1">
      <alignment horizontal="center" vertical="center"/>
    </xf>
    <xf numFmtId="164" fontId="34" fillId="2" borderId="1" xfId="3" applyNumberFormat="1" applyFont="1" applyFill="1" applyBorder="1" applyAlignment="1" applyProtection="1">
      <alignment horizontal="right" vertical="center"/>
    </xf>
    <xf numFmtId="164" fontId="9" fillId="0" borderId="1" xfId="1" applyNumberFormat="1" applyFont="1" applyBorder="1" applyAlignment="1">
      <alignment horizontal="center" vertical="center"/>
    </xf>
    <xf numFmtId="44" fontId="47" fillId="0" borderId="16" xfId="59" applyFont="1" applyBorder="1" applyAlignment="1">
      <alignment horizontal="right" vertical="center"/>
    </xf>
    <xf numFmtId="44" fontId="47" fillId="0" borderId="1" xfId="54" applyFont="1" applyFill="1" applyBorder="1" applyAlignment="1">
      <alignment horizontal="right" vertical="center"/>
    </xf>
    <xf numFmtId="8" fontId="47" fillId="0" borderId="16" xfId="59" applyNumberFormat="1" applyFont="1" applyBorder="1" applyAlignment="1">
      <alignment horizontal="right" vertical="center"/>
    </xf>
    <xf numFmtId="8" fontId="47" fillId="0" borderId="1" xfId="59" applyNumberFormat="1" applyFont="1" applyFill="1" applyBorder="1" applyAlignment="1">
      <alignment horizontal="right" vertical="center"/>
    </xf>
    <xf numFmtId="0" fontId="22" fillId="0" borderId="0" xfId="1" applyFont="1"/>
    <xf numFmtId="8" fontId="13" fillId="0" borderId="0" xfId="1" applyNumberFormat="1" applyFont="1" applyAlignment="1">
      <alignment vertical="top"/>
    </xf>
    <xf numFmtId="49" fontId="24" fillId="0" borderId="0" xfId="1" applyNumberFormat="1" applyFont="1" applyAlignment="1">
      <alignment vertical="top" wrapText="1"/>
    </xf>
    <xf numFmtId="49" fontId="25" fillId="0" borderId="0" xfId="1" applyNumberFormat="1" applyFont="1" applyAlignment="1">
      <alignment wrapText="1"/>
    </xf>
    <xf numFmtId="49" fontId="6" fillId="0" borderId="0" xfId="1" applyNumberFormat="1" applyFont="1" applyAlignment="1">
      <alignment vertical="top" wrapText="1"/>
    </xf>
    <xf numFmtId="0" fontId="1" fillId="5" borderId="16" xfId="1" applyFont="1" applyFill="1" applyBorder="1" applyAlignment="1">
      <alignment wrapText="1"/>
    </xf>
    <xf numFmtId="164" fontId="4" fillId="5" borderId="1" xfId="64" applyNumberFormat="1" applyFill="1" applyBorder="1" applyAlignment="1" applyProtection="1">
      <alignment horizontal="right"/>
      <protection locked="0"/>
    </xf>
    <xf numFmtId="49" fontId="9" fillId="5" borderId="1" xfId="1" applyNumberFormat="1" applyFont="1" applyFill="1" applyBorder="1" applyAlignment="1">
      <alignment vertical="top" wrapText="1"/>
    </xf>
    <xf numFmtId="49" fontId="9" fillId="5" borderId="1" xfId="1" applyNumberFormat="1" applyFont="1" applyFill="1" applyBorder="1" applyAlignment="1">
      <alignment wrapText="1"/>
    </xf>
    <xf numFmtId="164" fontId="9" fillId="5" borderId="21" xfId="1" applyNumberFormat="1" applyFont="1" applyFill="1" applyBorder="1"/>
    <xf numFmtId="164" fontId="1" fillId="5" borderId="1" xfId="26" applyNumberFormat="1" applyFont="1" applyFill="1" applyBorder="1"/>
    <xf numFmtId="164" fontId="1" fillId="5" borderId="1" xfId="25" applyNumberFormat="1" applyFont="1" applyFill="1" applyBorder="1"/>
    <xf numFmtId="7" fontId="30" fillId="5" borderId="3" xfId="0" applyNumberFormat="1" applyFont="1" applyFill="1" applyBorder="1" applyAlignment="1">
      <alignment horizontal="right" vertical="center" wrapText="1" readingOrder="1"/>
    </xf>
    <xf numFmtId="49" fontId="1" fillId="5" borderId="1" xfId="1" applyNumberFormat="1" applyFont="1" applyFill="1" applyBorder="1"/>
    <xf numFmtId="7" fontId="31" fillId="5" borderId="7" xfId="0" applyNumberFormat="1" applyFont="1" applyFill="1" applyBorder="1" applyAlignment="1">
      <alignment horizontal="right" vertical="center" wrapText="1" readingOrder="1"/>
    </xf>
    <xf numFmtId="7" fontId="30" fillId="5" borderId="7" xfId="0" applyNumberFormat="1" applyFont="1" applyFill="1" applyBorder="1" applyAlignment="1">
      <alignment horizontal="right" vertical="center" wrapText="1" readingOrder="1"/>
    </xf>
    <xf numFmtId="7" fontId="31" fillId="5" borderId="3" xfId="0" applyNumberFormat="1" applyFont="1" applyFill="1" applyBorder="1" applyAlignment="1">
      <alignment horizontal="right" vertical="center" wrapText="1" readingOrder="1"/>
    </xf>
    <xf numFmtId="0" fontId="1" fillId="5" borderId="10" xfId="1" applyFont="1" applyFill="1" applyBorder="1" applyAlignment="1">
      <alignment wrapText="1"/>
    </xf>
    <xf numFmtId="164" fontId="9" fillId="5" borderId="1" xfId="18" applyNumberFormat="1" applyFont="1" applyFill="1" applyBorder="1"/>
    <xf numFmtId="49" fontId="1" fillId="5" borderId="1" xfId="1" applyNumberFormat="1" applyFont="1" applyFill="1" applyBorder="1" applyAlignment="1">
      <alignment horizontal="left"/>
    </xf>
    <xf numFmtId="164" fontId="9" fillId="5" borderId="1" xfId="1" applyNumberFormat="1" applyFont="1" applyFill="1" applyBorder="1"/>
    <xf numFmtId="164" fontId="1" fillId="2" borderId="1" xfId="3" applyNumberFormat="1" applyFont="1" applyFill="1" applyBorder="1" applyAlignment="1" applyProtection="1">
      <alignment horizontal="right" vertical="center"/>
    </xf>
    <xf numFmtId="164" fontId="1" fillId="2" borderId="24" xfId="3" applyNumberFormat="1" applyFont="1" applyFill="1" applyBorder="1" applyAlignment="1" applyProtection="1">
      <alignment horizontal="right" vertical="center"/>
    </xf>
    <xf numFmtId="165" fontId="4" fillId="5" borderId="1" xfId="60" applyNumberFormat="1" applyFill="1" applyBorder="1" applyProtection="1">
      <protection locked="0"/>
    </xf>
    <xf numFmtId="0" fontId="1" fillId="5" borderId="1" xfId="5" applyNumberFormat="1" applyFont="1" applyFill="1" applyBorder="1" applyAlignment="1" applyProtection="1">
      <alignment wrapText="1"/>
    </xf>
    <xf numFmtId="0" fontId="1" fillId="5" borderId="16" xfId="1" applyFont="1" applyFill="1" applyBorder="1" applyAlignment="1">
      <alignment wrapText="1"/>
    </xf>
    <xf numFmtId="164" fontId="4" fillId="5" borderId="1" xfId="64" applyNumberFormat="1" applyFill="1" applyBorder="1" applyAlignment="1" applyProtection="1">
      <alignment horizontal="right"/>
      <protection locked="0"/>
    </xf>
    <xf numFmtId="49" fontId="9" fillId="5" borderId="1" xfId="1" applyNumberFormat="1" applyFont="1" applyFill="1" applyBorder="1" applyAlignment="1">
      <alignment wrapText="1"/>
    </xf>
    <xf numFmtId="164" fontId="0" fillId="5" borderId="1" xfId="20" applyNumberFormat="1" applyFont="1" applyFill="1" applyBorder="1" applyAlignment="1">
      <alignment vertical="center"/>
    </xf>
    <xf numFmtId="164" fontId="9" fillId="5" borderId="1" xfId="27" applyNumberFormat="1" applyFont="1" applyFill="1" applyBorder="1"/>
    <xf numFmtId="164" fontId="9" fillId="5" borderId="7" xfId="1" applyNumberFormat="1" applyFont="1" applyFill="1" applyBorder="1"/>
    <xf numFmtId="164" fontId="9" fillId="5" borderId="7" xfId="27" applyNumberFormat="1" applyFont="1" applyFill="1" applyBorder="1"/>
    <xf numFmtId="49" fontId="4" fillId="0" borderId="0" xfId="1" applyNumberFormat="1" applyFill="1"/>
    <xf numFmtId="49" fontId="22" fillId="0" borderId="0" xfId="1" applyNumberFormat="1" applyFont="1" applyFill="1" applyAlignment="1">
      <alignment vertical="top" wrapText="1"/>
    </xf>
    <xf numFmtId="49" fontId="7" fillId="0" borderId="0" xfId="1" applyNumberFormat="1" applyFont="1" applyFill="1" applyAlignment="1">
      <alignment wrapText="1"/>
    </xf>
    <xf numFmtId="164" fontId="26" fillId="0" borderId="0" xfId="1" applyNumberFormat="1" applyFont="1" applyFill="1" applyAlignment="1">
      <alignment vertical="top"/>
    </xf>
    <xf numFmtId="164" fontId="26" fillId="0" borderId="0" xfId="18" applyNumberFormat="1" applyFont="1" applyFill="1" applyAlignment="1">
      <alignment vertical="top"/>
    </xf>
    <xf numFmtId="49" fontId="4" fillId="0" borderId="0" xfId="1" applyNumberFormat="1" applyFill="1" applyAlignment="1">
      <alignment vertical="top" wrapText="1"/>
    </xf>
    <xf numFmtId="164" fontId="13" fillId="0" borderId="0" xfId="1" applyNumberFormat="1" applyFont="1" applyFill="1" applyAlignment="1">
      <alignment vertical="top" wrapText="1"/>
    </xf>
    <xf numFmtId="8" fontId="13" fillId="0" borderId="0" xfId="1" applyNumberFormat="1" applyFont="1" applyFill="1" applyAlignment="1">
      <alignment vertical="top"/>
    </xf>
    <xf numFmtId="49" fontId="7" fillId="0" borderId="0" xfId="1" applyNumberFormat="1" applyFont="1" applyFill="1" applyAlignment="1">
      <alignment vertical="top" wrapText="1"/>
    </xf>
    <xf numFmtId="164" fontId="13" fillId="0" borderId="0" xfId="1" applyNumberFormat="1" applyFont="1" applyFill="1" applyAlignment="1">
      <alignment vertical="top"/>
    </xf>
    <xf numFmtId="49" fontId="22" fillId="5" borderId="0" xfId="1" applyNumberFormat="1" applyFont="1" applyFill="1" applyAlignment="1">
      <alignment vertical="top" wrapText="1"/>
    </xf>
    <xf numFmtId="49" fontId="7" fillId="5" borderId="0" xfId="1" applyNumberFormat="1" applyFont="1" applyFill="1" applyAlignment="1">
      <alignment wrapText="1"/>
    </xf>
    <xf numFmtId="164" fontId="13" fillId="5" borderId="0" xfId="1" applyNumberFormat="1" applyFont="1" applyFill="1" applyAlignment="1">
      <alignment vertical="top"/>
    </xf>
    <xf numFmtId="49" fontId="27" fillId="5" borderId="0" xfId="1" applyNumberFormat="1" applyFont="1" applyFill="1" applyAlignment="1">
      <alignment vertical="top" wrapText="1"/>
    </xf>
    <xf numFmtId="164" fontId="13" fillId="5" borderId="0" xfId="0" applyNumberFormat="1" applyFont="1" applyFill="1" applyAlignment="1">
      <alignment horizontal="right" vertical="top" wrapText="1"/>
    </xf>
    <xf numFmtId="49" fontId="23" fillId="5" borderId="0" xfId="0" applyNumberFormat="1" applyFont="1" applyFill="1" applyAlignment="1">
      <alignment wrapText="1"/>
    </xf>
    <xf numFmtId="49" fontId="23" fillId="5" borderId="0" xfId="0" applyNumberFormat="1" applyFont="1" applyFill="1" applyAlignment="1">
      <alignment vertical="top" wrapText="1"/>
    </xf>
    <xf numFmtId="0" fontId="1" fillId="8" borderId="1" xfId="1" applyFont="1" applyFill="1" applyBorder="1"/>
    <xf numFmtId="0" fontId="9" fillId="8" borderId="1" xfId="1" applyFont="1" applyFill="1" applyBorder="1" applyAlignment="1">
      <alignment wrapText="1"/>
    </xf>
    <xf numFmtId="164" fontId="1" fillId="8" borderId="1" xfId="1" applyNumberFormat="1" applyFont="1" applyFill="1" applyBorder="1"/>
    <xf numFmtId="164" fontId="1" fillId="8" borderId="9" xfId="3" applyNumberFormat="1" applyFont="1" applyFill="1" applyBorder="1" applyAlignment="1" applyProtection="1">
      <alignment horizontal="right" vertical="center"/>
    </xf>
    <xf numFmtId="164" fontId="1" fillId="8" borderId="9" xfId="3" applyNumberFormat="1" applyFont="1" applyFill="1" applyBorder="1" applyAlignment="1" applyProtection="1">
      <alignment horizontal="right"/>
    </xf>
    <xf numFmtId="49" fontId="1" fillId="0" borderId="2" xfId="1" applyNumberFormat="1" applyFont="1" applyBorder="1" applyAlignment="1">
      <alignment horizontal="center" vertical="center"/>
    </xf>
    <xf numFmtId="49" fontId="1" fillId="0" borderId="4" xfId="1" applyNumberFormat="1" applyFont="1" applyBorder="1" applyAlignment="1">
      <alignment horizontal="center" vertical="center"/>
    </xf>
    <xf numFmtId="49" fontId="1" fillId="0" borderId="3" xfId="1" applyNumberFormat="1" applyFont="1" applyBorder="1" applyAlignment="1">
      <alignment horizontal="center" vertical="center"/>
    </xf>
    <xf numFmtId="49" fontId="1" fillId="0" borderId="47" xfId="1" applyNumberFormat="1" applyFont="1" applyBorder="1" applyAlignment="1">
      <alignment horizontal="left" vertical="center"/>
    </xf>
    <xf numFmtId="49" fontId="1" fillId="0" borderId="46" xfId="1" applyNumberFormat="1" applyFont="1" applyBorder="1" applyAlignment="1">
      <alignment horizontal="left" vertical="center"/>
    </xf>
    <xf numFmtId="49" fontId="1" fillId="0" borderId="42" xfId="1" applyNumberFormat="1" applyFont="1" applyBorder="1" applyAlignment="1">
      <alignment horizontal="left" vertical="center"/>
    </xf>
    <xf numFmtId="49" fontId="1" fillId="0" borderId="2" xfId="1" applyNumberFormat="1" applyFont="1" applyBorder="1" applyAlignment="1">
      <alignment horizontal="left" vertical="center"/>
    </xf>
    <xf numFmtId="49" fontId="1" fillId="0" borderId="4" xfId="1" applyNumberFormat="1" applyFont="1" applyBorder="1" applyAlignment="1">
      <alignment horizontal="left" vertical="center"/>
    </xf>
    <xf numFmtId="49" fontId="1" fillId="0" borderId="3" xfId="1" applyNumberFormat="1" applyFont="1" applyBorder="1" applyAlignment="1">
      <alignment horizontal="left" vertical="center"/>
    </xf>
    <xf numFmtId="49" fontId="1" fillId="5" borderId="2" xfId="1" applyNumberFormat="1" applyFont="1" applyFill="1" applyBorder="1" applyAlignment="1">
      <alignment horizontal="left" vertical="center"/>
    </xf>
    <xf numFmtId="49" fontId="1" fillId="5" borderId="4" xfId="1" applyNumberFormat="1" applyFont="1" applyFill="1" applyBorder="1" applyAlignment="1">
      <alignment horizontal="left" vertical="center"/>
    </xf>
    <xf numFmtId="49" fontId="1" fillId="5" borderId="3" xfId="1" applyNumberFormat="1" applyFont="1" applyFill="1" applyBorder="1" applyAlignment="1">
      <alignment horizontal="left" vertical="center"/>
    </xf>
    <xf numFmtId="0" fontId="55" fillId="0" borderId="0" xfId="0" applyFont="1" applyAlignment="1">
      <alignment horizontal="center" vertical="center"/>
    </xf>
    <xf numFmtId="0" fontId="54" fillId="0" borderId="0" xfId="0" applyFont="1" applyAlignment="1">
      <alignment horizontal="left" vertical="top" wrapText="1"/>
    </xf>
    <xf numFmtId="0" fontId="48" fillId="12" borderId="1" xfId="0" applyFont="1" applyFill="1" applyBorder="1" applyAlignment="1">
      <alignment horizontal="center" vertical="center"/>
    </xf>
    <xf numFmtId="0" fontId="48" fillId="12" borderId="1" xfId="0" applyFont="1" applyFill="1" applyBorder="1" applyAlignment="1">
      <alignment horizontal="center" vertical="center" wrapText="1"/>
    </xf>
    <xf numFmtId="0" fontId="48" fillId="12" borderId="2" xfId="0" applyFont="1" applyFill="1" applyBorder="1" applyAlignment="1">
      <alignment horizontal="center" vertical="center" wrapText="1"/>
    </xf>
    <xf numFmtId="0" fontId="48" fillId="12" borderId="4"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5" fillId="0" borderId="0" xfId="0" applyFont="1" applyAlignment="1">
      <alignment vertical="center" wrapText="1"/>
    </xf>
    <xf numFmtId="0" fontId="0" fillId="0" borderId="0" xfId="0" applyAlignment="1">
      <alignment vertical="center"/>
    </xf>
    <xf numFmtId="0" fontId="49" fillId="12" borderId="2" xfId="0" applyFont="1" applyFill="1" applyBorder="1" applyAlignment="1">
      <alignment horizontal="center" vertical="center" wrapText="1"/>
    </xf>
    <xf numFmtId="0" fontId="49" fillId="12" borderId="4" xfId="0" applyFont="1" applyFill="1" applyBorder="1" applyAlignment="1">
      <alignment horizontal="center" vertical="center" wrapText="1"/>
    </xf>
    <xf numFmtId="0" fontId="49" fillId="12" borderId="3"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4" xfId="0" applyFont="1" applyBorder="1" applyAlignment="1">
      <alignment horizontal="center" vertical="center" textRotation="90"/>
    </xf>
    <xf numFmtId="0" fontId="51" fillId="0" borderId="3" xfId="0" applyFont="1" applyBorder="1" applyAlignment="1">
      <alignment horizontal="center" vertical="center" textRotation="90"/>
    </xf>
    <xf numFmtId="0" fontId="48" fillId="0" borderId="2" xfId="0" applyFont="1" applyBorder="1" applyAlignment="1">
      <alignment horizontal="center" vertical="center" textRotation="90" wrapText="1"/>
    </xf>
    <xf numFmtId="0" fontId="50" fillId="0" borderId="4" xfId="0" applyFont="1" applyBorder="1" applyAlignment="1">
      <alignment horizontal="center" vertical="center" textRotation="90"/>
    </xf>
    <xf numFmtId="49" fontId="1" fillId="0" borderId="12" xfId="1" applyNumberFormat="1" applyFont="1" applyBorder="1" applyAlignment="1">
      <alignment horizontal="left" vertical="center"/>
    </xf>
    <xf numFmtId="0" fontId="1" fillId="0" borderId="23" xfId="1" applyFont="1" applyBorder="1" applyAlignment="1">
      <alignment horizontal="left" vertical="center"/>
    </xf>
    <xf numFmtId="0" fontId="1" fillId="0" borderId="8" xfId="1" applyFont="1" applyBorder="1" applyAlignment="1">
      <alignment horizontal="left" vertical="center"/>
    </xf>
    <xf numFmtId="49" fontId="1" fillId="0" borderId="11" xfId="1" applyNumberFormat="1" applyFont="1" applyBorder="1" applyAlignment="1">
      <alignment horizontal="left" vertical="center" shrinkToFit="1"/>
    </xf>
    <xf numFmtId="0" fontId="1" fillId="0" borderId="1" xfId="1" applyFont="1" applyBorder="1" applyAlignment="1">
      <alignment horizontal="left" vertical="center" shrinkToFit="1"/>
    </xf>
    <xf numFmtId="0" fontId="1" fillId="0" borderId="7" xfId="1" applyFont="1" applyBorder="1" applyAlignment="1">
      <alignment horizontal="left" vertical="center" shrinkToFit="1"/>
    </xf>
    <xf numFmtId="49" fontId="1" fillId="0" borderId="19" xfId="1" applyNumberFormat="1" applyFont="1" applyBorder="1" applyAlignment="1">
      <alignment horizontal="center" vertical="center"/>
    </xf>
    <xf numFmtId="49" fontId="1" fillId="0" borderId="17" xfId="1" applyNumberFormat="1" applyFont="1" applyBorder="1" applyAlignment="1">
      <alignment horizontal="center" vertical="center"/>
    </xf>
    <xf numFmtId="49" fontId="1" fillId="0" borderId="14" xfId="1" applyNumberFormat="1" applyFont="1" applyBorder="1" applyAlignment="1">
      <alignment horizontal="center" vertical="center"/>
    </xf>
    <xf numFmtId="49" fontId="1" fillId="0" borderId="18" xfId="1" applyNumberFormat="1" applyFont="1" applyBorder="1" applyAlignment="1">
      <alignment horizontal="center" vertical="center" shrinkToFit="1"/>
    </xf>
    <xf numFmtId="49" fontId="1" fillId="0" borderId="4" xfId="1" applyNumberFormat="1" applyFont="1" applyBorder="1" applyAlignment="1">
      <alignment horizontal="center" vertical="center" shrinkToFit="1"/>
    </xf>
    <xf numFmtId="49" fontId="1" fillId="0" borderId="13" xfId="1" applyNumberFormat="1" applyFont="1" applyBorder="1" applyAlignment="1">
      <alignment horizontal="center" vertical="center" shrinkToFit="1"/>
    </xf>
    <xf numFmtId="49" fontId="1" fillId="0" borderId="18" xfId="1" applyNumberFormat="1" applyFont="1" applyBorder="1" applyAlignment="1">
      <alignment horizontal="left" vertical="center" shrinkToFit="1"/>
    </xf>
    <xf numFmtId="49" fontId="1" fillId="0" borderId="13" xfId="1" applyNumberFormat="1" applyFont="1" applyBorder="1" applyAlignment="1">
      <alignment horizontal="left" vertical="center" shrinkToFit="1"/>
    </xf>
    <xf numFmtId="49" fontId="1" fillId="0" borderId="19" xfId="1" applyNumberFormat="1" applyFont="1" applyBorder="1" applyAlignment="1">
      <alignment horizontal="left" vertical="center"/>
    </xf>
    <xf numFmtId="49" fontId="1" fillId="0" borderId="14" xfId="1" applyNumberFormat="1" applyFont="1" applyBorder="1" applyAlignment="1">
      <alignment horizontal="left" vertical="center"/>
    </xf>
    <xf numFmtId="0" fontId="37" fillId="0" borderId="0" xfId="32" applyAlignment="1" applyProtection="1">
      <alignment vertical="top" wrapText="1"/>
    </xf>
    <xf numFmtId="0" fontId="37" fillId="0" borderId="0" xfId="31" applyFont="1" applyAlignment="1">
      <alignment vertical="center"/>
    </xf>
    <xf numFmtId="0" fontId="37" fillId="0" borderId="0" xfId="31" applyFont="1" applyAlignment="1">
      <alignment vertical="top" wrapText="1"/>
    </xf>
    <xf numFmtId="0" fontId="37" fillId="0" borderId="0" xfId="31" applyFont="1" applyAlignment="1">
      <alignment horizontal="left" vertical="top" wrapText="1"/>
    </xf>
    <xf numFmtId="49" fontId="18" fillId="0" borderId="32" xfId="1" applyNumberFormat="1" applyFont="1" applyBorder="1" applyAlignment="1">
      <alignment horizontal="left"/>
    </xf>
    <xf numFmtId="49" fontId="18" fillId="0" borderId="38" xfId="1" applyNumberFormat="1" applyFont="1" applyBorder="1" applyAlignment="1">
      <alignment horizontal="left"/>
    </xf>
    <xf numFmtId="49" fontId="18" fillId="0" borderId="37"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9" xfId="1" applyNumberFormat="1" applyFont="1" applyBorder="1" applyAlignment="1">
      <alignment horizontal="left" vertical="top"/>
    </xf>
    <xf numFmtId="49" fontId="18" fillId="0" borderId="36" xfId="1" applyNumberFormat="1" applyFont="1" applyBorder="1" applyAlignment="1">
      <alignment horizontal="left" vertical="top"/>
    </xf>
    <xf numFmtId="49" fontId="18" fillId="0" borderId="32" xfId="1" applyNumberFormat="1" applyFont="1" applyBorder="1" applyAlignment="1">
      <alignment horizontal="left" vertical="center"/>
    </xf>
    <xf numFmtId="49" fontId="18" fillId="0" borderId="37" xfId="1" applyNumberFormat="1" applyFont="1" applyBorder="1" applyAlignment="1">
      <alignment horizontal="left" vertical="center"/>
    </xf>
    <xf numFmtId="49" fontId="18" fillId="0" borderId="31" xfId="1" applyNumberFormat="1" applyFont="1" applyBorder="1" applyAlignment="1">
      <alignment horizontal="left" vertical="center" wrapText="1"/>
    </xf>
    <xf numFmtId="49" fontId="18" fillId="0" borderId="36" xfId="1" applyNumberFormat="1" applyFont="1" applyBorder="1" applyAlignment="1">
      <alignment horizontal="left" vertical="center"/>
    </xf>
    <xf numFmtId="49" fontId="18" fillId="0" borderId="31" xfId="1" applyNumberFormat="1" applyFont="1" applyBorder="1" applyAlignment="1">
      <alignment horizontal="left" vertical="top"/>
    </xf>
  </cellXfs>
  <cellStyles count="129">
    <cellStyle name="Default" xfId="31" xr:uid="{07244B5B-1071-4BDF-942D-B608FD39C82F}"/>
    <cellStyle name="Default 2" xfId="88" xr:uid="{26653F5C-7B62-421B-A774-133C4780649D}"/>
    <cellStyle name="Komma 10 2" xfId="25" xr:uid="{00000000-0005-0000-0000-000000000000}"/>
    <cellStyle name="Komma 11 2 2" xfId="29" xr:uid="{00000000-0005-0000-0000-000001000000}"/>
    <cellStyle name="Komma 12 2" xfId="20" xr:uid="{00000000-0005-0000-0000-000002000000}"/>
    <cellStyle name="Komma 12 2 2" xfId="30" xr:uid="{2846FE3C-0C95-468F-A5B8-73DC958FA03B}"/>
    <cellStyle name="Komma 2" xfId="33" xr:uid="{5A490B46-C223-4AE2-B453-BB166727AA2F}"/>
    <cellStyle name="Komma 2 2" xfId="21" xr:uid="{00000000-0005-0000-0000-000003000000}"/>
    <cellStyle name="Komma 2 3" xfId="89" xr:uid="{0557A263-17D9-466B-8F7D-C8F6EFC8D062}"/>
    <cellStyle name="Komma 2 3 2" xfId="61" xr:uid="{EB109AF4-7AE2-46EE-BC62-2901BDD44A2A}"/>
    <cellStyle name="Komma 2 3 2 2 2" xfId="14" xr:uid="{00000000-0005-0000-0000-000004000000}"/>
    <cellStyle name="Komma 2 3 2 2 2 2" xfId="18" xr:uid="{00000000-0005-0000-0000-000005000000}"/>
    <cellStyle name="Komma 2 3 2 2 2 2 4" xfId="62" xr:uid="{8A062465-9039-4653-80C2-1B5060498CD2}"/>
    <cellStyle name="Komma 2 3 2 2 3" xfId="15" xr:uid="{00000000-0005-0000-0000-000006000000}"/>
    <cellStyle name="Komma 2 3 2 2 3 4" xfId="64" xr:uid="{1F123329-7FF3-49A2-AF10-AE107B613375}"/>
    <cellStyle name="Komma 2 7" xfId="28" xr:uid="{00000000-0005-0000-0000-000007000000}"/>
    <cellStyle name="Komma 3 3 2" xfId="26" xr:uid="{00000000-0005-0000-0000-000008000000}"/>
    <cellStyle name="Komma 7" xfId="27" xr:uid="{00000000-0005-0000-0000-000009000000}"/>
    <cellStyle name="Komma 8 2 2 4 3" xfId="60" xr:uid="{E1A13F6F-424A-471A-AF6F-0EE634B0CE49}"/>
    <cellStyle name="Standard" xfId="0" builtinId="0"/>
    <cellStyle name="Standard 2" xfId="1" xr:uid="{00000000-0005-0000-0000-00000B000000}"/>
    <cellStyle name="Standard 2 2" xfId="32" xr:uid="{32DA0B49-2001-49E0-880D-A5C2901BA203}"/>
    <cellStyle name="Währung" xfId="45" builtinId="4"/>
    <cellStyle name="Währung 10" xfId="56" xr:uid="{8A6179FE-8318-4FB9-BCE4-B2EFA09DC015}"/>
    <cellStyle name="Währung 10 12" xfId="3" xr:uid="{00000000-0005-0000-0000-00000C000000}"/>
    <cellStyle name="Währung 10 2" xfId="112" xr:uid="{C33AD2B2-CBB1-4CDE-8968-2BAB539DF0A8}"/>
    <cellStyle name="Währung 10 2 3" xfId="57" xr:uid="{D3162F79-28CA-4759-8EC2-A156DDAA7611}"/>
    <cellStyle name="Währung 10 2 3 2" xfId="113" xr:uid="{C0BB60AD-2AF3-4F9D-8F08-D6D132615428}"/>
    <cellStyle name="Währung 2" xfId="2" xr:uid="{00000000-0005-0000-0000-00000D000000}"/>
    <cellStyle name="Währung 2 10 3" xfId="59" xr:uid="{DC99193D-ECC7-47AC-A929-D93568315322}"/>
    <cellStyle name="Währung 2 10 3 2" xfId="115" xr:uid="{BF601BB9-C575-494B-9BDE-9C91CFE6FB1F}"/>
    <cellStyle name="Währung 2 17" xfId="55" xr:uid="{1C74345B-D75C-456A-9500-2E4B9F948828}"/>
    <cellStyle name="Währung 2 17 2" xfId="111" xr:uid="{75250052-27B7-425E-A973-6E1BD98B823B}"/>
    <cellStyle name="Währung 2 2" xfId="34" xr:uid="{8931A830-AF57-4897-92D2-78292408452F}"/>
    <cellStyle name="Währung 2 2 10" xfId="54" xr:uid="{43DCCA3C-76A5-46B4-914F-EF9FDC212B70}"/>
    <cellStyle name="Währung 2 2 10 2" xfId="110" xr:uid="{359F1267-8BFE-4E9C-BB7B-7F0FB182017C}"/>
    <cellStyle name="Währung 2 2 2" xfId="52" xr:uid="{4371A9C9-5E3C-4B42-9388-98CFDA98A943}"/>
    <cellStyle name="Währung 2 2 2 2" xfId="108" xr:uid="{2E5B636E-3DD4-45CB-BB61-EFA48C22267A}"/>
    <cellStyle name="Währung 2 2 2 2 11" xfId="5" xr:uid="{00000000-0005-0000-0000-00000E000000}"/>
    <cellStyle name="Währung 2 2 2 2 2 2 2" xfId="10" xr:uid="{00000000-0005-0000-0000-00000F000000}"/>
    <cellStyle name="Währung 2 2 2 2 2 2 2 2" xfId="37" xr:uid="{2BA4DC26-4A64-4092-8863-297BE77CEF23}"/>
    <cellStyle name="Währung 2 2 2 2 2 2 2 2 2" xfId="93" xr:uid="{9C9E974C-9DC6-4A75-92C7-9A43CDD43D0E}"/>
    <cellStyle name="Währung 2 2 2 2 2 2 2 3" xfId="69" xr:uid="{7A640C38-FEC1-4652-9093-65837FCE4571}"/>
    <cellStyle name="Währung 2 2 2 2 2 2 2 3 2" xfId="121" xr:uid="{AE7FC083-ABAE-4C2B-B274-DD95C3B46032}"/>
    <cellStyle name="Währung 2 2 2 2 2 2 2 4" xfId="80" xr:uid="{9CE02CF5-9B11-4487-A9FE-26B1C73A35F5}"/>
    <cellStyle name="Währung 2 2 2 2 2 2 3" xfId="19" xr:uid="{00000000-0005-0000-0000-000010000000}"/>
    <cellStyle name="Währung 2 2 2 2 2 2 3 11" xfId="63" xr:uid="{797F885C-B8C5-4FD9-9424-B6C68FADD010}"/>
    <cellStyle name="Währung 2 2 2 2 2 2 3 11 2" xfId="116" xr:uid="{7AD08896-1DF2-433C-B06B-5E246FE50FAF}"/>
    <cellStyle name="Währung 2 2 2 2 2 2 3 2" xfId="41" xr:uid="{946EE066-0CAC-40F2-AF36-CC8A695CAA69}"/>
    <cellStyle name="Währung 2 2 2 2 2 2 3 2 2" xfId="97" xr:uid="{73A224C0-135E-4F59-B91D-5074CD15C138}"/>
    <cellStyle name="Währung 2 2 2 2 2 2 3 3" xfId="73" xr:uid="{E3255FFB-5CDD-4224-948F-3222A695B53F}"/>
    <cellStyle name="Währung 2 2 2 2 2 2 3 3 2" xfId="125" xr:uid="{325DD85D-5084-4EB8-9F9C-56686F749092}"/>
    <cellStyle name="Währung 2 2 2 2 2 2 3 4" xfId="84" xr:uid="{3AB88B10-9C3A-4141-9BA5-453A2F56A2D8}"/>
    <cellStyle name="Währung 2 2 2 2 2 2 4" xfId="17" xr:uid="{00000000-0005-0000-0000-000011000000}"/>
    <cellStyle name="Währung 2 2 2 2 2 2 4 2" xfId="40" xr:uid="{A2B5EEF4-D7C5-4833-84EE-F28AC14FD17E}"/>
    <cellStyle name="Währung 2 2 2 2 2 2 4 2 2" xfId="96" xr:uid="{67E76DE4-EA44-4F3C-95A5-3196D7910FA1}"/>
    <cellStyle name="Währung 2 2 2 2 2 2 4 3" xfId="72" xr:uid="{F4372E04-7827-422C-BBA7-AB08A7B5D6CF}"/>
    <cellStyle name="Währung 2 2 2 2 2 2 4 3 2" xfId="124" xr:uid="{401037CA-DBB1-4EE1-B03C-674B321EF2AE}"/>
    <cellStyle name="Währung 2 2 2 2 2 2 4 4" xfId="83" xr:uid="{037564D4-55E0-47A1-816B-21C4F0A386D2}"/>
    <cellStyle name="Währung 2 2 2 2 2 3" xfId="7" xr:uid="{00000000-0005-0000-0000-000012000000}"/>
    <cellStyle name="Währung 2 2 2 2 2 3 11" xfId="65" xr:uid="{91133426-34CE-4A68-8410-B64220D78733}"/>
    <cellStyle name="Währung 2 2 2 2 2 3 11 2" xfId="117" xr:uid="{5ABDF092-5E6D-44BE-A8F7-69FAC1B32F1C}"/>
    <cellStyle name="Währung 2 2 2 2 2 3 2" xfId="35" xr:uid="{A292B3EC-3FBE-4E98-9F19-9D4AFDA7095A}"/>
    <cellStyle name="Währung 2 2 2 2 2 3 2 2" xfId="91" xr:uid="{06A5B70D-5C6F-4232-BF60-7A89291EB9A1}"/>
    <cellStyle name="Währung 2 2 2 2 2 3 3" xfId="67" xr:uid="{4C68EB3D-6884-4086-86F5-114D41258D30}"/>
    <cellStyle name="Währung 2 2 2 2 2 3 3 2" xfId="119" xr:uid="{C3EB8920-78BC-47AD-A126-86E20E8955CA}"/>
    <cellStyle name="Währung 2 2 2 2 2 3 4" xfId="78" xr:uid="{33201045-376E-4279-B9CE-80E2EC32A03F}"/>
    <cellStyle name="Währung 2 2 2 2 3" xfId="58" xr:uid="{E7B1E9B4-4509-4F29-A5BC-DA282D65D8B5}"/>
    <cellStyle name="Währung 2 2 2 2 3 2" xfId="114" xr:uid="{BA75CEE1-CEB8-4774-AB74-E45099CCBEFB}"/>
    <cellStyle name="Währung 2 2 2 2 8" xfId="13" xr:uid="{00000000-0005-0000-0000-000013000000}"/>
    <cellStyle name="Währung 2 2 2 2 8 2" xfId="38" xr:uid="{6DCB027F-1534-411B-884F-FA82B4320F42}"/>
    <cellStyle name="Währung 2 2 2 2 8 2 2" xfId="94" xr:uid="{07A67B46-B31F-45DD-A6F1-8655C1E02E40}"/>
    <cellStyle name="Währung 2 2 2 2 8 3" xfId="70" xr:uid="{99D480AC-0233-48F2-B27E-C92B01757897}"/>
    <cellStyle name="Währung 2 2 2 2 8 3 2" xfId="122" xr:uid="{74790133-4759-4894-B80B-D09E5D2CF990}"/>
    <cellStyle name="Währung 2 2 2 2 8 4" xfId="81" xr:uid="{42D8B58F-D24A-466B-BB49-B412F3D69DD4}"/>
    <cellStyle name="Währung 2 2 3" xfId="24" xr:uid="{00000000-0005-0000-0000-000014000000}"/>
    <cellStyle name="Währung 2 2 3 2" xfId="44" xr:uid="{7DC2C301-1FCF-4A82-AA74-F2A68089CB71}"/>
    <cellStyle name="Währung 2 2 3 2 2" xfId="100" xr:uid="{C6D4D0EE-DFFF-4ECC-9A68-0256F84C075F}"/>
    <cellStyle name="Währung 2 2 3 3" xfId="76" xr:uid="{3EC79625-8E19-4F5B-B327-F20762088C9E}"/>
    <cellStyle name="Währung 2 2 3 3 2" xfId="128" xr:uid="{091913EF-8874-4C3E-B4DD-E8BDCEF9315C}"/>
    <cellStyle name="Währung 2 2 3 4" xfId="87" xr:uid="{015EF0BD-F96F-468E-A7A8-BD657EFB9ED9}"/>
    <cellStyle name="Währung 2 2 4" xfId="90" xr:uid="{AE75293F-00AB-48A1-A26F-722AF2535DEB}"/>
    <cellStyle name="Währung 2 3" xfId="66" xr:uid="{59F492FE-EF33-4472-97D2-171876B05077}"/>
    <cellStyle name="Währung 2 3 2" xfId="118" xr:uid="{EE967790-08CB-4C31-96DB-97FF24DC2F68}"/>
    <cellStyle name="Währung 2 4" xfId="51" xr:uid="{5F1E2705-849A-49D7-91C5-450B5B7DC38F}"/>
    <cellStyle name="Währung 2 4 2" xfId="107" xr:uid="{F76C7D5F-26A3-4269-AEB8-4719A724634A}"/>
    <cellStyle name="Währung 2 5" xfId="77" xr:uid="{F8F5ED1E-C7A3-416B-81F6-FEDFC3AC8E39}"/>
    <cellStyle name="Währung 20" xfId="53" xr:uid="{64D55653-E707-40FC-BC83-69F078737018}"/>
    <cellStyle name="Währung 20 2" xfId="109" xr:uid="{2693784E-5098-4708-8CC8-2A5716645A23}"/>
    <cellStyle name="Währung 3" xfId="101" xr:uid="{33D7A2D2-3B5F-41BC-A94A-81E565ED80C2}"/>
    <cellStyle name="Währung 3 2 2 11" xfId="8" xr:uid="{00000000-0005-0000-0000-000015000000}"/>
    <cellStyle name="Währung 3 3" xfId="23" xr:uid="{00000000-0005-0000-0000-000016000000}"/>
    <cellStyle name="Währung 3 3 2" xfId="43" xr:uid="{E224CC13-9255-4E28-B2AD-7D4842822A62}"/>
    <cellStyle name="Währung 3 3 2 2" xfId="99" xr:uid="{063463BC-E189-493A-B11C-9AD96764D62A}"/>
    <cellStyle name="Währung 3 3 3" xfId="75" xr:uid="{CA2A314D-E9CD-49DE-864B-9687FC32B0BE}"/>
    <cellStyle name="Währung 3 3 3 2" xfId="127" xr:uid="{F0CD6B2F-AEFE-4711-AE62-0B3CDF2DAD67}"/>
    <cellStyle name="Währung 3 3 4" xfId="86" xr:uid="{EEA41631-1DC4-4B0C-91A4-423FA32A038D}"/>
    <cellStyle name="Währung 3 8" xfId="47" xr:uid="{C6C835F5-21F5-4799-9124-DC68C3388094}"/>
    <cellStyle name="Währung 3 8 2" xfId="103" xr:uid="{57351845-BF28-41D9-B8A6-796B9C3BD641}"/>
    <cellStyle name="Währung 4 2" xfId="48" xr:uid="{2BEC98ED-3FFA-4461-89B9-FD9FF9005DF3}"/>
    <cellStyle name="Währung 4 2 2" xfId="104" xr:uid="{CDA4473D-F5ED-494B-A110-860412573CDF}"/>
    <cellStyle name="Währung 4 2 2 11" xfId="11" xr:uid="{00000000-0005-0000-0000-000017000000}"/>
    <cellStyle name="Währung 4 2 2 2 3" xfId="16" xr:uid="{00000000-0005-0000-0000-000018000000}"/>
    <cellStyle name="Währung 4 2 2 2 3 2" xfId="39" xr:uid="{5A41C9A9-FD46-4BBA-AAD8-9D3545A98F35}"/>
    <cellStyle name="Währung 4 2 2 2 3 2 2" xfId="95" xr:uid="{3932F452-28FC-40A5-B5D1-AFCD8CFBC427}"/>
    <cellStyle name="Währung 4 2 2 2 3 3" xfId="71" xr:uid="{D55C134D-C78D-4B5A-8E09-14626E1740A1}"/>
    <cellStyle name="Währung 4 2 2 2 3 3 2" xfId="123" xr:uid="{A5FDBC77-72FD-46D8-B549-13091D51022D}"/>
    <cellStyle name="Währung 4 2 2 2 3 4" xfId="82" xr:uid="{85A407D4-79AC-47A2-9544-313E6EE98C3B}"/>
    <cellStyle name="Währung 4 3" xfId="22" xr:uid="{00000000-0005-0000-0000-000019000000}"/>
    <cellStyle name="Währung 4 3 2" xfId="42" xr:uid="{DDC267BE-5FE1-4F44-AE3A-5083E62E27DB}"/>
    <cellStyle name="Währung 4 3 2 2" xfId="98" xr:uid="{4D4EE449-5ACB-4F05-AB12-E619A8F42702}"/>
    <cellStyle name="Währung 4 3 3" xfId="74" xr:uid="{FCDA0804-7BBB-4C56-8187-2D6672AC0317}"/>
    <cellStyle name="Währung 4 3 3 2" xfId="126" xr:uid="{969766A9-76E1-4356-B7D8-5811F0CE833B}"/>
    <cellStyle name="Währung 4 3 4" xfId="85" xr:uid="{DC9C6AB0-0519-464F-B8A4-EBDEA53FC807}"/>
    <cellStyle name="Währung 4 5" xfId="49" xr:uid="{F71BED5D-9C15-4D5E-9176-DCB8A6FE91CC}"/>
    <cellStyle name="Währung 4 5 2" xfId="105" xr:uid="{90759536-0FB4-42EE-AD00-5FEDCF485BB1}"/>
    <cellStyle name="Währung 5 2 2 11" xfId="6" xr:uid="{00000000-0005-0000-0000-00001A000000}"/>
    <cellStyle name="Währung 6" xfId="46" xr:uid="{C2734803-4D21-49A3-930E-2E3E6FBCDEBC}"/>
    <cellStyle name="Währung 6 2" xfId="102" xr:uid="{35DD7EE4-FF32-48D6-B09F-9BE80E77277C}"/>
    <cellStyle name="Währung 6 2 2 11" xfId="12" xr:uid="{00000000-0005-0000-0000-00001B000000}"/>
    <cellStyle name="Währung 8" xfId="50" xr:uid="{8A2357FB-2827-48E8-8337-C6E8F7A404A3}"/>
    <cellStyle name="Währung 8 2" xfId="106" xr:uid="{78B3DE67-839F-447C-AAAC-8C0A552556AB}"/>
    <cellStyle name="Währung 8 2 11" xfId="4" xr:uid="{00000000-0005-0000-0000-00001C000000}"/>
    <cellStyle name="Währung 8 2 2 2 4" xfId="9" xr:uid="{00000000-0005-0000-0000-00001D000000}"/>
    <cellStyle name="Währung 8 2 2 2 4 2" xfId="36" xr:uid="{08600866-8915-4FE0-B3D6-5A3FFE629BA2}"/>
    <cellStyle name="Währung 8 2 2 2 4 2 2" xfId="92" xr:uid="{33F6DDA0-724E-4A12-A9E4-FCFDFB5EB880}"/>
    <cellStyle name="Währung 8 2 2 2 4 3" xfId="68" xr:uid="{5B722126-DD5D-4B11-9C98-BB1197EFCEEE}"/>
    <cellStyle name="Währung 8 2 2 2 4 3 2" xfId="120" xr:uid="{80234B10-474A-4678-BE74-7C05E24B4413}"/>
    <cellStyle name="Währung 8 2 2 2 4 4" xfId="79" xr:uid="{38756DA1-DFC2-4DED-85AF-F19C3FDC500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1933574</xdr:colOff>
      <xdr:row>435</xdr:row>
      <xdr:rowOff>94310</xdr:rowOff>
    </xdr:from>
    <xdr:to>
      <xdr:col>2</xdr:col>
      <xdr:colOff>0</xdr:colOff>
      <xdr:row>437</xdr:row>
      <xdr:rowOff>3129</xdr:rowOff>
    </xdr:to>
    <xdr:pic>
      <xdr:nvPicPr>
        <xdr:cNvPr id="2" name="Picture 2" descr="HLT-LOGO cdr-bmp kompr">
          <a:extLst>
            <a:ext uri="{FF2B5EF4-FFF2-40B4-BE49-F238E27FC236}">
              <a16:creationId xmlns:a16="http://schemas.microsoft.com/office/drawing/2014/main" id="{66E32CDE-6750-4D65-9722-5B61800CC460}"/>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1933574" y="83866685"/>
          <a:ext cx="1009651" cy="594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FDA5-0D63-41B6-A755-7588990934F7}">
  <dimension ref="A1:F85"/>
  <sheetViews>
    <sheetView zoomScaleNormal="100" workbookViewId="0">
      <selection activeCell="F35" sqref="F35"/>
    </sheetView>
  </sheetViews>
  <sheetFormatPr baseColWidth="10" defaultColWidth="11.26953125" defaultRowHeight="15"/>
  <cols>
    <col min="1" max="1" width="11.26953125" style="1"/>
    <col min="2" max="2" width="54.1796875" style="383" bestFit="1" customWidth="1"/>
    <col min="3" max="3" width="55.26953125" style="1" customWidth="1"/>
    <col min="4" max="4" width="11.81640625" style="3" customWidth="1"/>
    <col min="5" max="5" width="11.26953125" style="3"/>
    <col min="6" max="6" width="13.1796875" style="2" customWidth="1"/>
    <col min="7" max="16384" width="11.26953125" style="1"/>
  </cols>
  <sheetData>
    <row r="1" spans="1:6" s="13" customFormat="1" ht="15.5">
      <c r="A1" s="25"/>
      <c r="B1" s="353"/>
      <c r="C1" s="26">
        <v>2026</v>
      </c>
      <c r="D1" s="27"/>
      <c r="E1" s="27"/>
      <c r="F1" s="28"/>
    </row>
    <row r="2" spans="1:6" s="13" customFormat="1" ht="46.5">
      <c r="A2" s="29" t="s">
        <v>94</v>
      </c>
      <c r="B2" s="354" t="s">
        <v>93</v>
      </c>
      <c r="C2" s="30" t="s">
        <v>92</v>
      </c>
      <c r="D2" s="31" t="s">
        <v>91</v>
      </c>
      <c r="E2" s="31" t="s">
        <v>90</v>
      </c>
      <c r="F2" s="32" t="s">
        <v>89</v>
      </c>
    </row>
    <row r="3" spans="1:6" s="13" customFormat="1">
      <c r="A3" s="21" t="s">
        <v>3</v>
      </c>
      <c r="B3" s="355" t="s">
        <v>88</v>
      </c>
      <c r="C3" s="356"/>
      <c r="D3" s="357">
        <v>500.42</v>
      </c>
      <c r="E3" s="358">
        <v>37.61</v>
      </c>
      <c r="F3" s="18">
        <f t="shared" ref="F3:F66" si="0">D3+E3</f>
        <v>538.03</v>
      </c>
    </row>
    <row r="4" spans="1:6" s="13" customFormat="1">
      <c r="A4" s="21" t="s">
        <v>3</v>
      </c>
      <c r="B4" s="355" t="s">
        <v>87</v>
      </c>
      <c r="C4" s="356"/>
      <c r="D4" s="357">
        <v>476.65</v>
      </c>
      <c r="E4" s="358">
        <v>82.22</v>
      </c>
      <c r="F4" s="18">
        <f t="shared" si="0"/>
        <v>558.87</v>
      </c>
    </row>
    <row r="5" spans="1:6" s="13" customFormat="1">
      <c r="A5" s="21" t="s">
        <v>3</v>
      </c>
      <c r="B5" s="355" t="s">
        <v>85</v>
      </c>
      <c r="C5" s="19" t="s">
        <v>86</v>
      </c>
      <c r="D5" s="357">
        <v>408.6</v>
      </c>
      <c r="E5" s="358">
        <v>78.22</v>
      </c>
      <c r="F5" s="18">
        <f>D5+E5</f>
        <v>486.82000000000005</v>
      </c>
    </row>
    <row r="6" spans="1:6" s="13" customFormat="1">
      <c r="A6" s="359" t="s">
        <v>3</v>
      </c>
      <c r="B6" s="366" t="s">
        <v>85</v>
      </c>
      <c r="C6" s="19" t="s">
        <v>84</v>
      </c>
      <c r="D6" s="360">
        <v>435.65</v>
      </c>
      <c r="E6" s="361">
        <v>85.17</v>
      </c>
      <c r="F6" s="18">
        <f t="shared" si="0"/>
        <v>520.81999999999994</v>
      </c>
    </row>
    <row r="7" spans="1:6" s="13" customFormat="1">
      <c r="A7" s="461" t="s">
        <v>3</v>
      </c>
      <c r="B7" s="464" t="s">
        <v>80</v>
      </c>
      <c r="C7" s="19" t="s">
        <v>83</v>
      </c>
      <c r="D7" s="362">
        <v>521.5</v>
      </c>
      <c r="E7" s="363">
        <v>65.27</v>
      </c>
      <c r="F7" s="18">
        <f t="shared" si="0"/>
        <v>586.77</v>
      </c>
    </row>
    <row r="8" spans="1:6" s="13" customFormat="1" ht="14.5">
      <c r="A8" s="462"/>
      <c r="B8" s="465"/>
      <c r="C8" s="364" t="s">
        <v>1521</v>
      </c>
      <c r="D8" s="362">
        <v>532.54999999999995</v>
      </c>
      <c r="E8" s="363">
        <v>61.46</v>
      </c>
      <c r="F8" s="18">
        <f t="shared" si="0"/>
        <v>594.01</v>
      </c>
    </row>
    <row r="9" spans="1:6" s="13" customFormat="1" ht="14.5">
      <c r="A9" s="462"/>
      <c r="B9" s="465"/>
      <c r="C9" s="364" t="s">
        <v>1522</v>
      </c>
      <c r="D9" s="362">
        <v>533.05999999999995</v>
      </c>
      <c r="E9" s="363">
        <v>43.84</v>
      </c>
      <c r="F9" s="18">
        <f t="shared" si="0"/>
        <v>576.9</v>
      </c>
    </row>
    <row r="10" spans="1:6" s="13" customFormat="1" ht="14.5">
      <c r="A10" s="462"/>
      <c r="B10" s="465"/>
      <c r="C10" s="364" t="s">
        <v>1523</v>
      </c>
      <c r="D10" s="362">
        <v>533.05999999999995</v>
      </c>
      <c r="E10" s="363">
        <v>43.84</v>
      </c>
      <c r="F10" s="18">
        <f t="shared" si="0"/>
        <v>576.9</v>
      </c>
    </row>
    <row r="11" spans="1:6" s="13" customFormat="1" ht="14.5">
      <c r="A11" s="462"/>
      <c r="B11" s="465"/>
      <c r="C11" s="365" t="s">
        <v>82</v>
      </c>
      <c r="D11" s="362">
        <v>511.35</v>
      </c>
      <c r="E11" s="363">
        <v>44.3</v>
      </c>
      <c r="F11" s="18">
        <f t="shared" si="0"/>
        <v>555.65</v>
      </c>
    </row>
    <row r="12" spans="1:6" s="13" customFormat="1" ht="14.5">
      <c r="A12" s="462"/>
      <c r="B12" s="465"/>
      <c r="C12" s="365" t="s">
        <v>81</v>
      </c>
      <c r="D12" s="362">
        <v>511.35</v>
      </c>
      <c r="E12" s="363">
        <v>44.3</v>
      </c>
      <c r="F12" s="18">
        <f t="shared" si="0"/>
        <v>555.65</v>
      </c>
    </row>
    <row r="13" spans="1:6" s="13" customFormat="1" ht="14.5">
      <c r="A13" s="462"/>
      <c r="B13" s="465"/>
      <c r="C13" s="364" t="s">
        <v>1524</v>
      </c>
      <c r="D13" s="362">
        <v>515.71</v>
      </c>
      <c r="E13" s="363">
        <v>39.79</v>
      </c>
      <c r="F13" s="18">
        <f t="shared" si="0"/>
        <v>555.5</v>
      </c>
    </row>
    <row r="14" spans="1:6" s="13" customFormat="1" ht="14.5">
      <c r="A14" s="463"/>
      <c r="B14" s="466"/>
      <c r="C14" s="364" t="s">
        <v>79</v>
      </c>
      <c r="D14" s="362">
        <v>552.58000000000004</v>
      </c>
      <c r="E14" s="363">
        <v>36.03</v>
      </c>
      <c r="F14" s="18">
        <f t="shared" si="0"/>
        <v>588.61</v>
      </c>
    </row>
    <row r="15" spans="1:6" s="13" customFormat="1">
      <c r="A15" s="21" t="s">
        <v>3</v>
      </c>
      <c r="B15" s="355" t="s">
        <v>78</v>
      </c>
      <c r="C15" s="19"/>
      <c r="D15" s="357">
        <v>536.52</v>
      </c>
      <c r="E15" s="358">
        <v>74.010000000000005</v>
      </c>
      <c r="F15" s="18">
        <f t="shared" si="0"/>
        <v>610.53</v>
      </c>
    </row>
    <row r="16" spans="1:6" s="13" customFormat="1">
      <c r="A16" s="461" t="s">
        <v>3</v>
      </c>
      <c r="B16" s="467" t="s">
        <v>72</v>
      </c>
      <c r="C16" s="19" t="s">
        <v>77</v>
      </c>
      <c r="D16" s="367">
        <v>386.32</v>
      </c>
      <c r="E16" s="368">
        <v>77.650000000000006</v>
      </c>
      <c r="F16" s="18">
        <f t="shared" si="0"/>
        <v>463.97</v>
      </c>
    </row>
    <row r="17" spans="1:6" s="13" customFormat="1" ht="42" customHeight="1">
      <c r="A17" s="462"/>
      <c r="B17" s="468"/>
      <c r="C17" s="19" t="s">
        <v>76</v>
      </c>
      <c r="D17" s="367">
        <v>438.32</v>
      </c>
      <c r="E17" s="368">
        <v>82.07</v>
      </c>
      <c r="F17" s="18">
        <f t="shared" si="0"/>
        <v>520.39</v>
      </c>
    </row>
    <row r="18" spans="1:6" s="13" customFormat="1" ht="44">
      <c r="A18" s="462"/>
      <c r="B18" s="468"/>
      <c r="C18" s="19" t="s">
        <v>75</v>
      </c>
      <c r="D18" s="367">
        <v>438.32</v>
      </c>
      <c r="E18" s="368">
        <v>82.07</v>
      </c>
      <c r="F18" s="18">
        <f t="shared" si="0"/>
        <v>520.39</v>
      </c>
    </row>
    <row r="19" spans="1:6" s="13" customFormat="1" ht="29.5">
      <c r="A19" s="462"/>
      <c r="B19" s="468"/>
      <c r="C19" s="19" t="s">
        <v>74</v>
      </c>
      <c r="D19" s="367">
        <v>438.32</v>
      </c>
      <c r="E19" s="368">
        <v>82.07</v>
      </c>
      <c r="F19" s="18">
        <f t="shared" si="0"/>
        <v>520.39</v>
      </c>
    </row>
    <row r="20" spans="1:6" s="13" customFormat="1" ht="44">
      <c r="A20" s="462"/>
      <c r="B20" s="468"/>
      <c r="C20" s="19" t="s">
        <v>73</v>
      </c>
      <c r="D20" s="367">
        <v>438.32</v>
      </c>
      <c r="E20" s="368">
        <v>82.07</v>
      </c>
      <c r="F20" s="18">
        <f t="shared" si="0"/>
        <v>520.39</v>
      </c>
    </row>
    <row r="21" spans="1:6" s="13" customFormat="1" ht="29.5">
      <c r="A21" s="463"/>
      <c r="B21" s="469"/>
      <c r="C21" s="19" t="s">
        <v>71</v>
      </c>
      <c r="D21" s="367">
        <v>473.43</v>
      </c>
      <c r="E21" s="368">
        <v>81.31</v>
      </c>
      <c r="F21" s="18">
        <f t="shared" si="0"/>
        <v>554.74</v>
      </c>
    </row>
    <row r="22" spans="1:6" s="13" customFormat="1">
      <c r="A22" s="21" t="s">
        <v>3</v>
      </c>
      <c r="B22" s="355" t="s">
        <v>70</v>
      </c>
      <c r="C22" s="19"/>
      <c r="D22" s="357">
        <v>414.91</v>
      </c>
      <c r="E22" s="369">
        <v>80.67</v>
      </c>
      <c r="F22" s="18">
        <f t="shared" si="0"/>
        <v>495.58000000000004</v>
      </c>
    </row>
    <row r="23" spans="1:6" s="13" customFormat="1">
      <c r="A23" s="21" t="s">
        <v>3</v>
      </c>
      <c r="B23" s="355" t="s">
        <v>69</v>
      </c>
      <c r="C23" s="19"/>
      <c r="D23" s="357">
        <v>494.49</v>
      </c>
      <c r="E23" s="369">
        <v>49.73</v>
      </c>
      <c r="F23" s="18">
        <f t="shared" si="0"/>
        <v>544.22</v>
      </c>
    </row>
    <row r="24" spans="1:6" s="13" customFormat="1">
      <c r="A24" s="21" t="s">
        <v>3</v>
      </c>
      <c r="B24" s="355" t="s">
        <v>68</v>
      </c>
      <c r="C24" s="19"/>
      <c r="D24" s="362">
        <v>406.91</v>
      </c>
      <c r="E24" s="370">
        <v>73.23</v>
      </c>
      <c r="F24" s="18">
        <f t="shared" si="0"/>
        <v>480.14000000000004</v>
      </c>
    </row>
    <row r="25" spans="1:6" s="13" customFormat="1" ht="29.5">
      <c r="A25" s="461" t="s">
        <v>3</v>
      </c>
      <c r="B25" s="467" t="s">
        <v>61</v>
      </c>
      <c r="C25" s="54" t="s">
        <v>65</v>
      </c>
      <c r="D25" s="371">
        <v>520.14</v>
      </c>
      <c r="E25" s="372">
        <v>79.400000000000006</v>
      </c>
      <c r="F25" s="18">
        <f t="shared" si="0"/>
        <v>599.54</v>
      </c>
    </row>
    <row r="26" spans="1:6" s="13" customFormat="1" ht="29.5">
      <c r="A26" s="462"/>
      <c r="B26" s="468"/>
      <c r="C26" s="54" t="s">
        <v>66</v>
      </c>
      <c r="D26" s="371">
        <v>515.47</v>
      </c>
      <c r="E26" s="372">
        <v>64.31</v>
      </c>
      <c r="F26" s="18">
        <f t="shared" si="0"/>
        <v>579.78</v>
      </c>
    </row>
    <row r="27" spans="1:6" s="13" customFormat="1" ht="29.5">
      <c r="A27" s="462"/>
      <c r="B27" s="468"/>
      <c r="C27" s="54" t="s">
        <v>63</v>
      </c>
      <c r="D27" s="371">
        <v>492.79999999999995</v>
      </c>
      <c r="E27" s="372">
        <v>81.900000000000006</v>
      </c>
      <c r="F27" s="18">
        <f t="shared" si="0"/>
        <v>574.69999999999993</v>
      </c>
    </row>
    <row r="28" spans="1:6" s="13" customFormat="1" ht="29.5">
      <c r="A28" s="462"/>
      <c r="B28" s="468"/>
      <c r="C28" s="54" t="s">
        <v>60</v>
      </c>
      <c r="D28" s="371">
        <v>408.97</v>
      </c>
      <c r="E28" s="372">
        <v>61.77</v>
      </c>
      <c r="F28" s="18">
        <f t="shared" si="0"/>
        <v>470.74</v>
      </c>
    </row>
    <row r="29" spans="1:6" s="13" customFormat="1" ht="29.5">
      <c r="A29" s="462"/>
      <c r="B29" s="468"/>
      <c r="C29" s="54" t="s">
        <v>67</v>
      </c>
      <c r="D29" s="371">
        <v>458.15</v>
      </c>
      <c r="E29" s="372">
        <v>70.27</v>
      </c>
      <c r="F29" s="18">
        <f t="shared" si="0"/>
        <v>528.41999999999996</v>
      </c>
    </row>
    <row r="30" spans="1:6" s="13" customFormat="1" ht="44">
      <c r="A30" s="462"/>
      <c r="B30" s="468"/>
      <c r="C30" s="54" t="s">
        <v>62</v>
      </c>
      <c r="D30" s="371">
        <v>486.15</v>
      </c>
      <c r="E30" s="372">
        <v>74</v>
      </c>
      <c r="F30" s="18">
        <f t="shared" si="0"/>
        <v>560.15</v>
      </c>
    </row>
    <row r="31" spans="1:6" s="13" customFormat="1">
      <c r="A31" s="463"/>
      <c r="B31" s="469"/>
      <c r="C31" s="412" t="s">
        <v>64</v>
      </c>
      <c r="D31" s="377">
        <v>531.85</v>
      </c>
      <c r="E31" s="413">
        <v>78.69</v>
      </c>
      <c r="F31" s="18">
        <f t="shared" si="0"/>
        <v>610.54</v>
      </c>
    </row>
    <row r="32" spans="1:6" s="13" customFormat="1">
      <c r="A32" s="23" t="s">
        <v>3</v>
      </c>
      <c r="B32" s="355" t="s">
        <v>59</v>
      </c>
      <c r="C32" s="373"/>
      <c r="D32" s="371">
        <v>474.42</v>
      </c>
      <c r="E32" s="372">
        <v>75.39</v>
      </c>
      <c r="F32" s="18">
        <f t="shared" si="0"/>
        <v>549.81000000000006</v>
      </c>
    </row>
    <row r="33" spans="1:6" s="13" customFormat="1">
      <c r="A33" s="21" t="s">
        <v>3</v>
      </c>
      <c r="B33" s="355" t="s">
        <v>58</v>
      </c>
      <c r="C33" s="19"/>
      <c r="D33" s="362">
        <v>366.1</v>
      </c>
      <c r="E33" s="374">
        <v>108.33</v>
      </c>
      <c r="F33" s="18">
        <f t="shared" si="0"/>
        <v>474.43</v>
      </c>
    </row>
    <row r="34" spans="1:6" s="13" customFormat="1">
      <c r="A34" s="21" t="s">
        <v>3</v>
      </c>
      <c r="B34" s="355" t="s">
        <v>57</v>
      </c>
      <c r="C34" s="19"/>
      <c r="D34" s="362">
        <v>471.41</v>
      </c>
      <c r="E34" s="369">
        <v>87.33</v>
      </c>
      <c r="F34" s="18">
        <f t="shared" si="0"/>
        <v>558.74</v>
      </c>
    </row>
    <row r="35" spans="1:6" s="13" customFormat="1">
      <c r="A35" s="420" t="s">
        <v>3</v>
      </c>
      <c r="B35" s="426" t="s">
        <v>56</v>
      </c>
      <c r="C35" s="431"/>
      <c r="D35" s="430">
        <v>485.39</v>
      </c>
      <c r="E35" s="433">
        <v>92.29</v>
      </c>
      <c r="F35" s="428">
        <f t="shared" si="0"/>
        <v>577.67999999999995</v>
      </c>
    </row>
    <row r="36" spans="1:6" s="13" customFormat="1">
      <c r="A36" s="21" t="s">
        <v>3</v>
      </c>
      <c r="B36" s="355" t="s">
        <v>55</v>
      </c>
      <c r="C36" s="19"/>
      <c r="D36" s="362">
        <v>427.27</v>
      </c>
      <c r="E36" s="369">
        <v>103.19</v>
      </c>
      <c r="F36" s="18">
        <f t="shared" si="0"/>
        <v>530.46</v>
      </c>
    </row>
    <row r="37" spans="1:6" s="13" customFormat="1">
      <c r="A37" s="21" t="s">
        <v>3</v>
      </c>
      <c r="B37" s="355" t="s">
        <v>54</v>
      </c>
      <c r="C37" s="19"/>
      <c r="D37" s="362">
        <v>371.85</v>
      </c>
      <c r="E37" s="369">
        <v>136.12</v>
      </c>
      <c r="F37" s="18">
        <f t="shared" si="0"/>
        <v>507.97</v>
      </c>
    </row>
    <row r="38" spans="1:6" s="13" customFormat="1">
      <c r="A38" s="21" t="s">
        <v>3</v>
      </c>
      <c r="B38" s="355" t="s">
        <v>53</v>
      </c>
      <c r="C38" s="19"/>
      <c r="D38" s="362">
        <v>447.35</v>
      </c>
      <c r="E38" s="369">
        <v>89.33</v>
      </c>
      <c r="F38" s="18">
        <f t="shared" si="0"/>
        <v>536.68000000000006</v>
      </c>
    </row>
    <row r="39" spans="1:6" s="13" customFormat="1" ht="29.5">
      <c r="A39" s="461" t="s">
        <v>3</v>
      </c>
      <c r="B39" s="467" t="s">
        <v>51</v>
      </c>
      <c r="C39" s="57" t="s">
        <v>52</v>
      </c>
      <c r="D39" s="362">
        <v>418.8</v>
      </c>
      <c r="E39" s="369">
        <v>70.02</v>
      </c>
      <c r="F39" s="18">
        <f t="shared" si="0"/>
        <v>488.82</v>
      </c>
    </row>
    <row r="40" spans="1:6" s="13" customFormat="1" ht="29.5">
      <c r="A40" s="463"/>
      <c r="B40" s="469"/>
      <c r="C40" s="57" t="s">
        <v>50</v>
      </c>
      <c r="D40" s="362">
        <v>396.32</v>
      </c>
      <c r="E40" s="369">
        <v>71.400000000000006</v>
      </c>
      <c r="F40" s="18">
        <f t="shared" si="0"/>
        <v>467.72</v>
      </c>
    </row>
    <row r="41" spans="1:6" s="13" customFormat="1">
      <c r="A41" s="461" t="s">
        <v>3</v>
      </c>
      <c r="B41" s="467" t="s">
        <v>46</v>
      </c>
      <c r="C41" s="19" t="s">
        <v>49</v>
      </c>
      <c r="D41" s="357">
        <v>404.08</v>
      </c>
      <c r="E41" s="369">
        <v>74.790000000000006</v>
      </c>
      <c r="F41" s="18">
        <f t="shared" si="0"/>
        <v>478.87</v>
      </c>
    </row>
    <row r="42" spans="1:6" s="13" customFormat="1" ht="29.5">
      <c r="A42" s="462"/>
      <c r="B42" s="468"/>
      <c r="C42" s="19" t="s">
        <v>48</v>
      </c>
      <c r="D42" s="357">
        <v>466.94</v>
      </c>
      <c r="E42" s="369">
        <v>76.930000000000007</v>
      </c>
      <c r="F42" s="18">
        <f t="shared" si="0"/>
        <v>543.87</v>
      </c>
    </row>
    <row r="43" spans="1:6" s="13" customFormat="1" ht="44">
      <c r="A43" s="462"/>
      <c r="B43" s="468"/>
      <c r="C43" s="19" t="s">
        <v>47</v>
      </c>
      <c r="D43" s="357">
        <v>461.24</v>
      </c>
      <c r="E43" s="369">
        <v>73.77</v>
      </c>
      <c r="F43" s="18">
        <f t="shared" si="0"/>
        <v>535.01</v>
      </c>
    </row>
    <row r="44" spans="1:6" s="13" customFormat="1" ht="44">
      <c r="A44" s="463"/>
      <c r="B44" s="469"/>
      <c r="C44" s="19" t="s">
        <v>45</v>
      </c>
      <c r="D44" s="357">
        <v>448.93</v>
      </c>
      <c r="E44" s="369">
        <v>82.36</v>
      </c>
      <c r="F44" s="18">
        <f t="shared" si="0"/>
        <v>531.29</v>
      </c>
    </row>
    <row r="45" spans="1:6" s="13" customFormat="1">
      <c r="A45" s="21" t="s">
        <v>3</v>
      </c>
      <c r="B45" s="355" t="s">
        <v>44</v>
      </c>
      <c r="C45" s="19"/>
      <c r="D45" s="362">
        <v>499.24</v>
      </c>
      <c r="E45" s="374">
        <v>82.27</v>
      </c>
      <c r="F45" s="18">
        <f t="shared" si="0"/>
        <v>581.51</v>
      </c>
    </row>
    <row r="46" spans="1:6" s="13" customFormat="1">
      <c r="A46" s="21" t="s">
        <v>3</v>
      </c>
      <c r="B46" s="355" t="s">
        <v>43</v>
      </c>
      <c r="C46" s="19"/>
      <c r="D46" s="357">
        <v>482.92</v>
      </c>
      <c r="E46" s="369">
        <v>78.400000000000006</v>
      </c>
      <c r="F46" s="18">
        <f t="shared" si="0"/>
        <v>561.32000000000005</v>
      </c>
    </row>
    <row r="47" spans="1:6" s="13" customFormat="1">
      <c r="A47" s="21" t="s">
        <v>3</v>
      </c>
      <c r="B47" s="355" t="s">
        <v>42</v>
      </c>
      <c r="C47" s="19"/>
      <c r="D47" s="367">
        <v>479.44</v>
      </c>
      <c r="E47" s="369">
        <v>69.55</v>
      </c>
      <c r="F47" s="18">
        <f t="shared" si="0"/>
        <v>548.99</v>
      </c>
    </row>
    <row r="48" spans="1:6" s="13" customFormat="1" ht="29.5">
      <c r="A48" s="461" t="s">
        <v>3</v>
      </c>
      <c r="B48" s="467" t="s">
        <v>36</v>
      </c>
      <c r="C48" s="19" t="s">
        <v>41</v>
      </c>
      <c r="D48" s="362">
        <v>455.86</v>
      </c>
      <c r="E48" s="369">
        <v>96.38</v>
      </c>
      <c r="F48" s="18">
        <f t="shared" si="0"/>
        <v>552.24</v>
      </c>
    </row>
    <row r="49" spans="1:6" s="13" customFormat="1" ht="29.5">
      <c r="A49" s="462"/>
      <c r="B49" s="468"/>
      <c r="C49" s="19" t="s">
        <v>40</v>
      </c>
      <c r="D49" s="362">
        <v>424.46</v>
      </c>
      <c r="E49" s="369">
        <v>81.180000000000007</v>
      </c>
      <c r="F49" s="18">
        <f t="shared" si="0"/>
        <v>505.64</v>
      </c>
    </row>
    <row r="50" spans="1:6" s="13" customFormat="1">
      <c r="A50" s="462"/>
      <c r="B50" s="468"/>
      <c r="C50" s="19" t="s">
        <v>39</v>
      </c>
      <c r="D50" s="362">
        <v>482.09</v>
      </c>
      <c r="E50" s="369">
        <v>89.62</v>
      </c>
      <c r="F50" s="18">
        <f t="shared" si="0"/>
        <v>571.71</v>
      </c>
    </row>
    <row r="51" spans="1:6" s="13" customFormat="1" ht="44">
      <c r="A51" s="462"/>
      <c r="B51" s="468"/>
      <c r="C51" s="19" t="s">
        <v>38</v>
      </c>
      <c r="D51" s="362">
        <v>437.95</v>
      </c>
      <c r="E51" s="369">
        <v>87.86</v>
      </c>
      <c r="F51" s="18">
        <f t="shared" si="0"/>
        <v>525.80999999999995</v>
      </c>
    </row>
    <row r="52" spans="1:6" s="13" customFormat="1" ht="29.5">
      <c r="A52" s="462"/>
      <c r="B52" s="468"/>
      <c r="C52" s="19" t="s">
        <v>37</v>
      </c>
      <c r="D52" s="362">
        <v>481.74</v>
      </c>
      <c r="E52" s="369">
        <v>94.25</v>
      </c>
      <c r="F52" s="18">
        <f t="shared" si="0"/>
        <v>575.99</v>
      </c>
    </row>
    <row r="53" spans="1:6" s="13" customFormat="1">
      <c r="A53" s="462"/>
      <c r="B53" s="468"/>
      <c r="C53" s="19" t="s">
        <v>36</v>
      </c>
      <c r="D53" s="362">
        <v>494.27</v>
      </c>
      <c r="E53" s="369">
        <v>93.68</v>
      </c>
      <c r="F53" s="18">
        <f t="shared" si="0"/>
        <v>587.95000000000005</v>
      </c>
    </row>
    <row r="54" spans="1:6" s="13" customFormat="1">
      <c r="A54" s="463"/>
      <c r="B54" s="469"/>
      <c r="C54" s="19" t="s">
        <v>35</v>
      </c>
      <c r="D54" s="362">
        <v>475.51</v>
      </c>
      <c r="E54" s="369">
        <v>100.53</v>
      </c>
      <c r="F54" s="18">
        <f t="shared" si="0"/>
        <v>576.04</v>
      </c>
    </row>
    <row r="55" spans="1:6" s="13" customFormat="1">
      <c r="A55" s="461" t="s">
        <v>3</v>
      </c>
      <c r="B55" s="467" t="s">
        <v>32</v>
      </c>
      <c r="C55" s="19" t="s">
        <v>34</v>
      </c>
      <c r="D55" s="362">
        <v>423.03</v>
      </c>
      <c r="E55" s="375">
        <v>79.81</v>
      </c>
      <c r="F55" s="18">
        <f t="shared" si="0"/>
        <v>502.84</v>
      </c>
    </row>
    <row r="56" spans="1:6" s="13" customFormat="1">
      <c r="A56" s="462"/>
      <c r="B56" s="468"/>
      <c r="C56" s="19" t="s">
        <v>33</v>
      </c>
      <c r="D56" s="362">
        <v>392.65</v>
      </c>
      <c r="E56" s="375">
        <v>83.27</v>
      </c>
      <c r="F56" s="18">
        <f t="shared" si="0"/>
        <v>475.91999999999996</v>
      </c>
    </row>
    <row r="57" spans="1:6" s="13" customFormat="1" ht="58.5">
      <c r="A57" s="463"/>
      <c r="B57" s="469"/>
      <c r="C57" s="19" t="s">
        <v>31</v>
      </c>
      <c r="D57" s="362">
        <v>373.42</v>
      </c>
      <c r="E57" s="375">
        <v>86.28</v>
      </c>
      <c r="F57" s="18">
        <f t="shared" si="0"/>
        <v>459.70000000000005</v>
      </c>
    </row>
    <row r="58" spans="1:6" s="13" customFormat="1">
      <c r="A58" s="21" t="s">
        <v>3</v>
      </c>
      <c r="B58" s="355" t="s">
        <v>30</v>
      </c>
      <c r="C58" s="19"/>
      <c r="D58" s="357">
        <v>490.93</v>
      </c>
      <c r="E58" s="368">
        <v>66.12</v>
      </c>
      <c r="F58" s="18">
        <f t="shared" si="0"/>
        <v>557.04999999999995</v>
      </c>
    </row>
    <row r="59" spans="1:6" s="13" customFormat="1">
      <c r="A59" s="21" t="s">
        <v>3</v>
      </c>
      <c r="B59" s="355" t="s">
        <v>29</v>
      </c>
      <c r="C59" s="19"/>
      <c r="D59" s="362">
        <v>405.28</v>
      </c>
      <c r="E59" s="375">
        <v>78.760000000000005</v>
      </c>
      <c r="F59" s="18">
        <f t="shared" si="0"/>
        <v>484.03999999999996</v>
      </c>
    </row>
    <row r="60" spans="1:6" s="13" customFormat="1">
      <c r="A60" s="21" t="s">
        <v>3</v>
      </c>
      <c r="B60" s="355" t="s">
        <v>28</v>
      </c>
      <c r="C60" s="19"/>
      <c r="D60" s="357">
        <v>418.5</v>
      </c>
      <c r="E60" s="368">
        <v>74.790000000000006</v>
      </c>
      <c r="F60" s="18">
        <f t="shared" si="0"/>
        <v>493.29</v>
      </c>
    </row>
    <row r="61" spans="1:6" s="13" customFormat="1">
      <c r="A61" s="21" t="s">
        <v>3</v>
      </c>
      <c r="B61" s="355" t="s">
        <v>27</v>
      </c>
      <c r="C61" s="19"/>
      <c r="D61" s="362">
        <v>439.05</v>
      </c>
      <c r="E61" s="375">
        <v>57.42</v>
      </c>
      <c r="F61" s="18">
        <f t="shared" si="0"/>
        <v>496.47</v>
      </c>
    </row>
    <row r="62" spans="1:6" s="13" customFormat="1">
      <c r="A62" s="21" t="s">
        <v>3</v>
      </c>
      <c r="B62" s="355" t="s">
        <v>26</v>
      </c>
      <c r="C62" s="19"/>
      <c r="D62" s="357">
        <v>440.51</v>
      </c>
      <c r="E62" s="368">
        <v>75.75</v>
      </c>
      <c r="F62" s="18">
        <f t="shared" si="0"/>
        <v>516.26</v>
      </c>
    </row>
    <row r="63" spans="1:6" s="13" customFormat="1">
      <c r="A63" s="21" t="s">
        <v>3</v>
      </c>
      <c r="B63" s="355" t="s">
        <v>25</v>
      </c>
      <c r="C63" s="19"/>
      <c r="D63" s="357">
        <v>392.56</v>
      </c>
      <c r="E63" s="368">
        <v>65.599999999999994</v>
      </c>
      <c r="F63" s="18">
        <f t="shared" si="0"/>
        <v>458.15999999999997</v>
      </c>
    </row>
    <row r="64" spans="1:6" s="13" customFormat="1">
      <c r="A64" s="21" t="s">
        <v>3</v>
      </c>
      <c r="B64" s="355" t="s">
        <v>24</v>
      </c>
      <c r="C64" s="19"/>
      <c r="D64" s="357">
        <v>477.87</v>
      </c>
      <c r="E64" s="368">
        <v>81.66</v>
      </c>
      <c r="F64" s="18">
        <f t="shared" si="0"/>
        <v>559.53</v>
      </c>
    </row>
    <row r="65" spans="1:6" s="13" customFormat="1">
      <c r="A65" s="461" t="s">
        <v>3</v>
      </c>
      <c r="B65" s="470" t="s">
        <v>19</v>
      </c>
      <c r="C65" s="376" t="s">
        <v>23</v>
      </c>
      <c r="D65" s="377">
        <v>541.17999999999995</v>
      </c>
      <c r="E65" s="378">
        <v>31.06</v>
      </c>
      <c r="F65" s="18">
        <f t="shared" si="0"/>
        <v>572.2399999999999</v>
      </c>
    </row>
    <row r="66" spans="1:6" s="13" customFormat="1">
      <c r="A66" s="462"/>
      <c r="B66" s="471"/>
      <c r="C66" s="376" t="s">
        <v>22</v>
      </c>
      <c r="D66" s="377">
        <v>582.71</v>
      </c>
      <c r="E66" s="378">
        <v>56.27</v>
      </c>
      <c r="F66" s="18">
        <f t="shared" si="0"/>
        <v>638.98</v>
      </c>
    </row>
    <row r="67" spans="1:6" s="13" customFormat="1">
      <c r="A67" s="462"/>
      <c r="B67" s="471"/>
      <c r="C67" s="376" t="s">
        <v>21</v>
      </c>
      <c r="D67" s="377">
        <v>571.6</v>
      </c>
      <c r="E67" s="378">
        <v>55.59</v>
      </c>
      <c r="F67" s="18">
        <f t="shared" ref="F67:F82" si="1">D67+E67</f>
        <v>627.19000000000005</v>
      </c>
    </row>
    <row r="68" spans="1:6" s="13" customFormat="1" ht="29.5">
      <c r="A68" s="462"/>
      <c r="B68" s="471"/>
      <c r="C68" s="376" t="s">
        <v>20</v>
      </c>
      <c r="D68" s="377">
        <v>533.55999999999995</v>
      </c>
      <c r="E68" s="378">
        <v>34.19</v>
      </c>
      <c r="F68" s="18">
        <f t="shared" si="1"/>
        <v>567.75</v>
      </c>
    </row>
    <row r="69" spans="1:6" s="13" customFormat="1" ht="44">
      <c r="A69" s="463"/>
      <c r="B69" s="472"/>
      <c r="C69" s="376" t="s">
        <v>18</v>
      </c>
      <c r="D69" s="377">
        <v>554.04999999999995</v>
      </c>
      <c r="E69" s="378">
        <v>41.68</v>
      </c>
      <c r="F69" s="18">
        <f t="shared" si="1"/>
        <v>595.7299999999999</v>
      </c>
    </row>
    <row r="70" spans="1:6" s="13" customFormat="1" ht="44">
      <c r="A70" s="461" t="s">
        <v>3</v>
      </c>
      <c r="B70" s="467" t="s">
        <v>16</v>
      </c>
      <c r="C70" s="19" t="s">
        <v>17</v>
      </c>
      <c r="D70" s="357">
        <v>404.44</v>
      </c>
      <c r="E70" s="368">
        <v>98.73</v>
      </c>
      <c r="F70" s="18">
        <f t="shared" si="1"/>
        <v>503.17</v>
      </c>
    </row>
    <row r="71" spans="1:6" s="13" customFormat="1" ht="44">
      <c r="A71" s="463"/>
      <c r="B71" s="469"/>
      <c r="C71" s="19" t="s">
        <v>15</v>
      </c>
      <c r="D71" s="357">
        <v>473.5</v>
      </c>
      <c r="E71" s="368">
        <v>107.21</v>
      </c>
      <c r="F71" s="18">
        <f t="shared" si="1"/>
        <v>580.71</v>
      </c>
    </row>
    <row r="72" spans="1:6" s="13" customFormat="1">
      <c r="A72" s="21" t="s">
        <v>3</v>
      </c>
      <c r="B72" s="355" t="s">
        <v>14</v>
      </c>
      <c r="C72" s="373"/>
      <c r="D72" s="379">
        <v>393.7</v>
      </c>
      <c r="E72" s="380">
        <v>71.69</v>
      </c>
      <c r="F72" s="18">
        <f t="shared" si="1"/>
        <v>465.39</v>
      </c>
    </row>
    <row r="73" spans="1:6" s="13" customFormat="1">
      <c r="A73" s="21" t="s">
        <v>3</v>
      </c>
      <c r="B73" s="355" t="s">
        <v>13</v>
      </c>
      <c r="C73" s="19"/>
      <c r="D73" s="357">
        <v>427.03</v>
      </c>
      <c r="E73" s="368">
        <v>43.48</v>
      </c>
      <c r="F73" s="18">
        <f t="shared" si="1"/>
        <v>470.51</v>
      </c>
    </row>
    <row r="74" spans="1:6" s="13" customFormat="1">
      <c r="A74" s="21" t="s">
        <v>3</v>
      </c>
      <c r="B74" s="355" t="s">
        <v>12</v>
      </c>
      <c r="C74" s="19"/>
      <c r="D74" s="362">
        <v>475.38</v>
      </c>
      <c r="E74" s="368">
        <v>42.12</v>
      </c>
      <c r="F74" s="18">
        <f t="shared" si="1"/>
        <v>517.5</v>
      </c>
    </row>
    <row r="75" spans="1:6" s="13" customFormat="1">
      <c r="A75" s="21" t="s">
        <v>3</v>
      </c>
      <c r="B75" s="355" t="s">
        <v>11</v>
      </c>
      <c r="C75" s="19"/>
      <c r="D75" s="357">
        <v>436.52</v>
      </c>
      <c r="E75" s="368">
        <v>50.82</v>
      </c>
      <c r="F75" s="18">
        <f t="shared" si="1"/>
        <v>487.34</v>
      </c>
    </row>
    <row r="76" spans="1:6" s="13" customFormat="1">
      <c r="A76" s="21" t="s">
        <v>3</v>
      </c>
      <c r="B76" s="355" t="s">
        <v>10</v>
      </c>
      <c r="C76" s="19"/>
      <c r="D76" s="357">
        <v>401.99</v>
      </c>
      <c r="E76" s="368">
        <v>63.99</v>
      </c>
      <c r="F76" s="18">
        <f t="shared" si="1"/>
        <v>465.98</v>
      </c>
    </row>
    <row r="77" spans="1:6" s="13" customFormat="1">
      <c r="A77" s="21" t="s">
        <v>3</v>
      </c>
      <c r="B77" s="355" t="s">
        <v>9</v>
      </c>
      <c r="C77" s="19"/>
      <c r="D77" s="362">
        <v>537.55999999999995</v>
      </c>
      <c r="E77" s="375">
        <v>70.59</v>
      </c>
      <c r="F77" s="18">
        <f t="shared" si="1"/>
        <v>608.15</v>
      </c>
    </row>
    <row r="78" spans="1:6" s="13" customFormat="1">
      <c r="A78" s="21" t="s">
        <v>3</v>
      </c>
      <c r="B78" s="355" t="s">
        <v>8</v>
      </c>
      <c r="C78" s="19" t="s">
        <v>7</v>
      </c>
      <c r="D78" s="357">
        <v>511.55</v>
      </c>
      <c r="E78" s="368">
        <v>40.229999999999997</v>
      </c>
      <c r="F78" s="18">
        <f t="shared" si="1"/>
        <v>551.78</v>
      </c>
    </row>
    <row r="79" spans="1:6" s="13" customFormat="1">
      <c r="A79" s="21" t="s">
        <v>3</v>
      </c>
      <c r="B79" s="355" t="s">
        <v>6</v>
      </c>
      <c r="C79" s="19"/>
      <c r="D79" s="357">
        <v>398.27</v>
      </c>
      <c r="E79" s="368">
        <v>77.98</v>
      </c>
      <c r="F79" s="18">
        <f t="shared" si="1"/>
        <v>476.25</v>
      </c>
    </row>
    <row r="80" spans="1:6" s="13" customFormat="1">
      <c r="A80" s="21" t="s">
        <v>3</v>
      </c>
      <c r="B80" s="355" t="s">
        <v>5</v>
      </c>
      <c r="C80" s="19"/>
      <c r="D80" s="357">
        <v>453.01</v>
      </c>
      <c r="E80" s="368">
        <v>108.68</v>
      </c>
      <c r="F80" s="18">
        <f t="shared" si="1"/>
        <v>561.69000000000005</v>
      </c>
    </row>
    <row r="81" spans="1:6" s="13" customFormat="1">
      <c r="A81" s="21" t="s">
        <v>3</v>
      </c>
      <c r="B81" s="381" t="s">
        <v>4</v>
      </c>
      <c r="C81" s="24"/>
      <c r="D81" s="382">
        <v>397.7</v>
      </c>
      <c r="E81" s="368">
        <v>67.680000000000007</v>
      </c>
      <c r="F81" s="18">
        <f t="shared" si="1"/>
        <v>465.38</v>
      </c>
    </row>
    <row r="82" spans="1:6" s="13" customFormat="1">
      <c r="A82" s="21" t="s">
        <v>3</v>
      </c>
      <c r="B82" s="381" t="s">
        <v>2</v>
      </c>
      <c r="C82" s="57"/>
      <c r="D82" s="367">
        <v>376.22118144451201</v>
      </c>
      <c r="E82" s="368">
        <v>72.322673097918297</v>
      </c>
      <c r="F82" s="18">
        <f t="shared" si="1"/>
        <v>448.54385454243032</v>
      </c>
    </row>
    <row r="83" spans="1:6" ht="14">
      <c r="D83" s="1"/>
      <c r="E83" s="384"/>
      <c r="F83" s="1"/>
    </row>
    <row r="84" spans="1:6" ht="14">
      <c r="B84" s="385" t="s">
        <v>1</v>
      </c>
      <c r="C84" s="8"/>
      <c r="D84" s="1"/>
      <c r="E84" s="384"/>
      <c r="F84" s="1"/>
    </row>
    <row r="85" spans="1:6" ht="14">
      <c r="B85" s="386" t="s">
        <v>0</v>
      </c>
      <c r="C85" s="8"/>
      <c r="D85" s="1"/>
      <c r="E85" s="384"/>
      <c r="F85" s="1"/>
    </row>
  </sheetData>
  <sheetProtection sheet="1" objects="1" scenarios="1"/>
  <mergeCells count="18">
    <mergeCell ref="A55:A57"/>
    <mergeCell ref="B55:B57"/>
    <mergeCell ref="A65:A69"/>
    <mergeCell ref="B65:B69"/>
    <mergeCell ref="A70:A71"/>
    <mergeCell ref="B70:B71"/>
    <mergeCell ref="A39:A40"/>
    <mergeCell ref="B39:B40"/>
    <mergeCell ref="A41:A44"/>
    <mergeCell ref="B41:B44"/>
    <mergeCell ref="A48:A54"/>
    <mergeCell ref="B48:B54"/>
    <mergeCell ref="A7:A14"/>
    <mergeCell ref="B7:B14"/>
    <mergeCell ref="A16:A21"/>
    <mergeCell ref="B16:B21"/>
    <mergeCell ref="A25:A31"/>
    <mergeCell ref="B25:B31"/>
  </mergeCells>
  <pageMargins left="0.7" right="0.7" top="0.78740157499999996" bottom="0.78740157499999996"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E1AD-7D34-4AD9-96FB-EC0A0D3A7CAC}">
  <dimension ref="A1:F125"/>
  <sheetViews>
    <sheetView topLeftCell="A102" workbookViewId="0">
      <selection activeCell="F45" sqref="F45"/>
    </sheetView>
  </sheetViews>
  <sheetFormatPr baseColWidth="10" defaultColWidth="11.453125" defaultRowHeight="14"/>
  <cols>
    <col min="1" max="1" width="11.453125" style="1"/>
    <col min="2" max="2" width="21.1796875" style="1" bestFit="1" customWidth="1"/>
    <col min="3" max="3" width="16.7265625" style="1" bestFit="1" customWidth="1"/>
    <col min="4" max="4" width="13" style="3" customWidth="1"/>
    <col min="5" max="5" width="11.453125" style="3"/>
    <col min="6" max="6" width="12.453125" style="1" customWidth="1"/>
    <col min="7" max="7" width="11.453125" style="1"/>
    <col min="8" max="8" width="21.1796875" style="1" bestFit="1" customWidth="1"/>
    <col min="9" max="9" width="26.26953125" style="1" customWidth="1"/>
    <col min="10" max="10" width="13" style="1" customWidth="1"/>
    <col min="11" max="16384" width="11.453125" style="1"/>
  </cols>
  <sheetData>
    <row r="1" spans="1:6" ht="16">
      <c r="A1" s="25"/>
      <c r="B1" s="25"/>
      <c r="C1" s="26">
        <v>2026</v>
      </c>
      <c r="D1" s="27"/>
      <c r="E1" s="27"/>
      <c r="F1" s="25"/>
    </row>
    <row r="2" spans="1:6" ht="46.5">
      <c r="A2" s="29" t="s">
        <v>94</v>
      </c>
      <c r="B2" s="29" t="s">
        <v>93</v>
      </c>
      <c r="C2" s="30" t="s">
        <v>92</v>
      </c>
      <c r="D2" s="37" t="s">
        <v>91</v>
      </c>
      <c r="E2" s="37" t="s">
        <v>90</v>
      </c>
      <c r="F2" s="39" t="s">
        <v>89</v>
      </c>
    </row>
    <row r="3" spans="1:6" ht="15">
      <c r="A3" s="23" t="s">
        <v>901</v>
      </c>
      <c r="B3" s="23" t="s">
        <v>1018</v>
      </c>
      <c r="C3" s="24"/>
      <c r="D3" s="44"/>
      <c r="E3" s="42"/>
      <c r="F3" s="22"/>
    </row>
    <row r="4" spans="1:6" ht="15">
      <c r="A4" s="23"/>
      <c r="B4" s="23" t="s">
        <v>1018</v>
      </c>
      <c r="C4" s="24" t="s">
        <v>1019</v>
      </c>
      <c r="D4" s="43">
        <v>426.35</v>
      </c>
      <c r="E4" s="42">
        <v>94.94</v>
      </c>
      <c r="F4" s="64">
        <v>521.29</v>
      </c>
    </row>
    <row r="5" spans="1:6" ht="44">
      <c r="A5" s="23"/>
      <c r="B5" s="23" t="s">
        <v>1018</v>
      </c>
      <c r="C5" s="24" t="s">
        <v>1017</v>
      </c>
      <c r="D5" s="43">
        <v>379.2</v>
      </c>
      <c r="E5" s="42">
        <v>94.63</v>
      </c>
      <c r="F5" s="64">
        <v>473.83</v>
      </c>
    </row>
    <row r="6" spans="1:6" ht="15">
      <c r="A6" s="23" t="s">
        <v>901</v>
      </c>
      <c r="B6" s="23" t="s">
        <v>1016</v>
      </c>
      <c r="C6" s="24"/>
      <c r="D6" s="43">
        <v>425.72</v>
      </c>
      <c r="E6" s="42">
        <v>89.97</v>
      </c>
      <c r="F6" s="64">
        <v>515.69000000000005</v>
      </c>
    </row>
    <row r="7" spans="1:6" ht="16">
      <c r="A7" s="23" t="s">
        <v>901</v>
      </c>
      <c r="B7" s="23" t="s">
        <v>1015</v>
      </c>
      <c r="C7" s="307"/>
      <c r="D7" s="43">
        <v>383.04</v>
      </c>
      <c r="E7" s="42">
        <v>80.89</v>
      </c>
      <c r="F7" s="64">
        <v>463.93</v>
      </c>
    </row>
    <row r="8" spans="1:6" ht="15">
      <c r="A8" s="23" t="s">
        <v>901</v>
      </c>
      <c r="B8" s="23" t="s">
        <v>1014</v>
      </c>
      <c r="C8" s="24"/>
      <c r="D8" s="43">
        <v>452.51</v>
      </c>
      <c r="E8" s="42">
        <v>62.66</v>
      </c>
      <c r="F8" s="64" t="s">
        <v>1465</v>
      </c>
    </row>
    <row r="9" spans="1:6" ht="15">
      <c r="A9" s="23" t="s">
        <v>901</v>
      </c>
      <c r="B9" s="23" t="s">
        <v>1013</v>
      </c>
      <c r="C9" s="24"/>
      <c r="D9" s="43">
        <v>380.22</v>
      </c>
      <c r="E9" s="42">
        <v>76.69</v>
      </c>
      <c r="F9" s="64">
        <v>456.91</v>
      </c>
    </row>
    <row r="10" spans="1:6" ht="15">
      <c r="A10" s="23" t="s">
        <v>901</v>
      </c>
      <c r="B10" s="23" t="s">
        <v>1012</v>
      </c>
      <c r="C10" s="24"/>
      <c r="D10" s="43">
        <v>395.9</v>
      </c>
      <c r="E10" s="42">
        <v>87.46</v>
      </c>
      <c r="F10" s="64">
        <v>483.36</v>
      </c>
    </row>
    <row r="11" spans="1:6" ht="15">
      <c r="A11" s="23" t="s">
        <v>901</v>
      </c>
      <c r="B11" s="23" t="s">
        <v>1011</v>
      </c>
      <c r="C11" s="24"/>
      <c r="D11" s="43">
        <v>417.81</v>
      </c>
      <c r="E11" s="42">
        <v>92.66</v>
      </c>
      <c r="F11" s="64">
        <v>510.47</v>
      </c>
    </row>
    <row r="12" spans="1:6" ht="16">
      <c r="A12" s="23" t="s">
        <v>901</v>
      </c>
      <c r="B12" s="23" t="s">
        <v>1010</v>
      </c>
      <c r="C12" s="308"/>
      <c r="D12" s="43">
        <v>421.5</v>
      </c>
      <c r="E12" s="42">
        <v>97.46</v>
      </c>
      <c r="F12" s="64">
        <f t="shared" ref="F12" si="0">D12+E12</f>
        <v>518.96</v>
      </c>
    </row>
    <row r="13" spans="1:6" ht="15">
      <c r="A13" s="23" t="s">
        <v>901</v>
      </c>
      <c r="B13" s="23" t="s">
        <v>1009</v>
      </c>
      <c r="C13" s="24"/>
      <c r="D13" s="43">
        <v>407.83</v>
      </c>
      <c r="E13" s="42">
        <v>77.53</v>
      </c>
      <c r="F13" s="64">
        <v>485.36</v>
      </c>
    </row>
    <row r="14" spans="1:6" ht="15">
      <c r="A14" s="23" t="s">
        <v>901</v>
      </c>
      <c r="B14" s="23" t="s">
        <v>1008</v>
      </c>
      <c r="C14" s="24"/>
      <c r="D14" s="43">
        <v>416.64</v>
      </c>
      <c r="E14" s="42">
        <v>89.64</v>
      </c>
      <c r="F14" s="64">
        <v>506.28</v>
      </c>
    </row>
    <row r="15" spans="1:6" ht="15">
      <c r="A15" s="23" t="s">
        <v>901</v>
      </c>
      <c r="B15" s="23" t="s">
        <v>1007</v>
      </c>
      <c r="C15" s="24"/>
      <c r="D15" s="43">
        <v>468.67</v>
      </c>
      <c r="E15" s="42">
        <v>77.41</v>
      </c>
      <c r="F15" s="64">
        <v>546.08000000000004</v>
      </c>
    </row>
    <row r="16" spans="1:6" ht="15">
      <c r="A16" s="23" t="s">
        <v>901</v>
      </c>
      <c r="B16" s="23" t="s">
        <v>1006</v>
      </c>
      <c r="C16" s="24"/>
      <c r="D16" s="43">
        <v>378.46</v>
      </c>
      <c r="E16" s="42">
        <v>80.87</v>
      </c>
      <c r="F16" s="64">
        <v>459.33</v>
      </c>
    </row>
    <row r="17" spans="1:6" ht="15">
      <c r="A17" s="23" t="s">
        <v>901</v>
      </c>
      <c r="B17" s="23" t="s">
        <v>1005</v>
      </c>
      <c r="C17" s="24"/>
      <c r="D17" s="43">
        <v>416.01</v>
      </c>
      <c r="E17" s="42">
        <v>91.62</v>
      </c>
      <c r="F17" s="64">
        <v>507.63</v>
      </c>
    </row>
    <row r="18" spans="1:6" ht="15">
      <c r="A18" s="23" t="s">
        <v>901</v>
      </c>
      <c r="B18" s="23" t="s">
        <v>994</v>
      </c>
      <c r="C18" s="24"/>
      <c r="D18" s="43"/>
      <c r="E18" s="42"/>
      <c r="F18" s="64"/>
    </row>
    <row r="19" spans="1:6" ht="15">
      <c r="A19" s="23"/>
      <c r="B19" s="23" t="s">
        <v>994</v>
      </c>
      <c r="C19" s="24" t="s">
        <v>1004</v>
      </c>
      <c r="D19" s="43">
        <v>369.46</v>
      </c>
      <c r="E19" s="42">
        <v>80.19</v>
      </c>
      <c r="F19" s="64">
        <v>449.65</v>
      </c>
    </row>
    <row r="20" spans="1:6" ht="15">
      <c r="A20" s="23"/>
      <c r="B20" s="23" t="s">
        <v>994</v>
      </c>
      <c r="C20" s="24" t="s">
        <v>1003</v>
      </c>
      <c r="D20" s="43">
        <v>369.46</v>
      </c>
      <c r="E20" s="42">
        <v>80.19</v>
      </c>
      <c r="F20" s="64">
        <v>449.65</v>
      </c>
    </row>
    <row r="21" spans="1:6" ht="15">
      <c r="A21" s="23"/>
      <c r="B21" s="23" t="s">
        <v>994</v>
      </c>
      <c r="C21" s="24" t="s">
        <v>1002</v>
      </c>
      <c r="D21" s="43">
        <v>369.46</v>
      </c>
      <c r="E21" s="42">
        <v>80.19</v>
      </c>
      <c r="F21" s="64">
        <v>449.65</v>
      </c>
    </row>
    <row r="22" spans="1:6" ht="15">
      <c r="A22" s="23"/>
      <c r="B22" s="23" t="s">
        <v>994</v>
      </c>
      <c r="C22" s="24" t="s">
        <v>1001</v>
      </c>
      <c r="D22" s="43">
        <v>369.46</v>
      </c>
      <c r="E22" s="42">
        <v>80.19</v>
      </c>
      <c r="F22" s="64">
        <v>449.65</v>
      </c>
    </row>
    <row r="23" spans="1:6" ht="15">
      <c r="A23" s="23"/>
      <c r="B23" s="23" t="s">
        <v>994</v>
      </c>
      <c r="C23" s="24" t="s">
        <v>1000</v>
      </c>
      <c r="D23" s="43">
        <v>369.46</v>
      </c>
      <c r="E23" s="42">
        <v>80.19</v>
      </c>
      <c r="F23" s="64">
        <v>449.65</v>
      </c>
    </row>
    <row r="24" spans="1:6" ht="15">
      <c r="A24" s="23"/>
      <c r="B24" s="23" t="s">
        <v>994</v>
      </c>
      <c r="C24" s="24" t="s">
        <v>999</v>
      </c>
      <c r="D24" s="43">
        <v>398.5</v>
      </c>
      <c r="E24" s="42">
        <v>78.069999999999993</v>
      </c>
      <c r="F24" s="64">
        <v>476.57</v>
      </c>
    </row>
    <row r="25" spans="1:6" ht="15">
      <c r="A25" s="23"/>
      <c r="B25" s="23" t="s">
        <v>994</v>
      </c>
      <c r="C25" s="24" t="s">
        <v>998</v>
      </c>
      <c r="D25" s="43">
        <v>398.5</v>
      </c>
      <c r="E25" s="42">
        <v>78.069999999999993</v>
      </c>
      <c r="F25" s="64">
        <v>476.57</v>
      </c>
    </row>
    <row r="26" spans="1:6" ht="15">
      <c r="A26" s="23"/>
      <c r="B26" s="23" t="s">
        <v>994</v>
      </c>
      <c r="C26" s="24" t="s">
        <v>997</v>
      </c>
      <c r="D26" s="43">
        <v>398.5</v>
      </c>
      <c r="E26" s="42">
        <v>78.069999999999993</v>
      </c>
      <c r="F26" s="64">
        <v>476.57</v>
      </c>
    </row>
    <row r="27" spans="1:6" ht="15">
      <c r="A27" s="23"/>
      <c r="B27" s="23" t="s">
        <v>994</v>
      </c>
      <c r="C27" s="24" t="s">
        <v>996</v>
      </c>
      <c r="D27" s="43">
        <v>398.5</v>
      </c>
      <c r="E27" s="42">
        <v>78.069999999999993</v>
      </c>
      <c r="F27" s="64">
        <v>476.57</v>
      </c>
    </row>
    <row r="28" spans="1:6" ht="15">
      <c r="A28" s="23"/>
      <c r="B28" s="23" t="s">
        <v>994</v>
      </c>
      <c r="C28" s="24" t="s">
        <v>995</v>
      </c>
      <c r="D28" s="43">
        <v>402.26</v>
      </c>
      <c r="E28" s="42">
        <v>73.88</v>
      </c>
      <c r="F28" s="64">
        <v>476.14</v>
      </c>
    </row>
    <row r="29" spans="1:6" ht="15">
      <c r="A29" s="23"/>
      <c r="B29" s="23" t="s">
        <v>994</v>
      </c>
      <c r="C29" s="24" t="s">
        <v>993</v>
      </c>
      <c r="D29" s="43">
        <v>404.87</v>
      </c>
      <c r="E29" s="42">
        <v>82.81</v>
      </c>
      <c r="F29" s="64">
        <v>487.68</v>
      </c>
    </row>
    <row r="30" spans="1:6" ht="15">
      <c r="A30" s="21" t="s">
        <v>901</v>
      </c>
      <c r="B30" s="21" t="s">
        <v>992</v>
      </c>
      <c r="C30" s="24"/>
      <c r="D30" s="43">
        <v>353.64</v>
      </c>
      <c r="E30" s="42">
        <v>99.31</v>
      </c>
      <c r="F30" s="64">
        <v>452.95</v>
      </c>
    </row>
    <row r="31" spans="1:6" ht="15">
      <c r="A31" s="21" t="s">
        <v>901</v>
      </c>
      <c r="B31" s="21" t="s">
        <v>991</v>
      </c>
      <c r="C31" s="24"/>
      <c r="D31" s="43">
        <v>393.66</v>
      </c>
      <c r="E31" s="42">
        <v>86.45</v>
      </c>
      <c r="F31" s="64">
        <f>D31+E31</f>
        <v>480.11</v>
      </c>
    </row>
    <row r="32" spans="1:6" ht="15">
      <c r="A32" s="21" t="s">
        <v>901</v>
      </c>
      <c r="B32" s="21" t="s">
        <v>990</v>
      </c>
      <c r="C32" s="24"/>
      <c r="D32" s="43">
        <v>377.1</v>
      </c>
      <c r="E32" s="42">
        <v>81.06</v>
      </c>
      <c r="F32" s="64">
        <v>458.16</v>
      </c>
    </row>
    <row r="33" spans="1:6" ht="15">
      <c r="A33" s="21" t="s">
        <v>901</v>
      </c>
      <c r="B33" s="21" t="s">
        <v>989</v>
      </c>
      <c r="C33" s="24"/>
      <c r="D33" s="43">
        <v>381.5</v>
      </c>
      <c r="E33" s="42">
        <v>82.95</v>
      </c>
      <c r="F33" s="64">
        <v>464.45</v>
      </c>
    </row>
    <row r="34" spans="1:6" ht="15">
      <c r="A34" s="21" t="s">
        <v>901</v>
      </c>
      <c r="B34" s="21" t="s">
        <v>979</v>
      </c>
      <c r="C34" s="24"/>
      <c r="D34" s="43"/>
      <c r="E34" s="42"/>
      <c r="F34" s="64"/>
    </row>
    <row r="35" spans="1:6" ht="15">
      <c r="A35" s="21"/>
      <c r="B35" s="21" t="s">
        <v>979</v>
      </c>
      <c r="C35" s="24" t="s">
        <v>988</v>
      </c>
      <c r="D35" s="43">
        <v>397.79</v>
      </c>
      <c r="E35" s="42">
        <v>67.42</v>
      </c>
      <c r="F35" s="64">
        <f>E35+D35</f>
        <v>465.21000000000004</v>
      </c>
    </row>
    <row r="36" spans="1:6" ht="15">
      <c r="A36" s="21"/>
      <c r="B36" s="21" t="s">
        <v>979</v>
      </c>
      <c r="C36" s="24" t="s">
        <v>987</v>
      </c>
      <c r="D36" s="43">
        <v>360.09</v>
      </c>
      <c r="E36" s="42">
        <v>81.38</v>
      </c>
      <c r="F36" s="64">
        <f t="shared" ref="F36:F44" si="1">E36+D36</f>
        <v>441.46999999999997</v>
      </c>
    </row>
    <row r="37" spans="1:6" ht="15">
      <c r="A37" s="21"/>
      <c r="B37" s="21" t="s">
        <v>979</v>
      </c>
      <c r="C37" s="24" t="s">
        <v>986</v>
      </c>
      <c r="D37" s="43">
        <v>412.02</v>
      </c>
      <c r="E37" s="42">
        <v>81.38</v>
      </c>
      <c r="F37" s="64">
        <f t="shared" si="1"/>
        <v>493.4</v>
      </c>
    </row>
    <row r="38" spans="1:6" ht="15">
      <c r="A38" s="21"/>
      <c r="B38" s="21" t="s">
        <v>979</v>
      </c>
      <c r="C38" s="24" t="s">
        <v>985</v>
      </c>
      <c r="D38" s="43">
        <v>369.79</v>
      </c>
      <c r="E38" s="42">
        <v>77.69</v>
      </c>
      <c r="F38" s="64">
        <f t="shared" si="1"/>
        <v>447.48</v>
      </c>
    </row>
    <row r="39" spans="1:6" ht="15">
      <c r="A39" s="21"/>
      <c r="B39" s="21" t="s">
        <v>979</v>
      </c>
      <c r="C39" s="24" t="s">
        <v>984</v>
      </c>
      <c r="D39" s="43">
        <v>362.93</v>
      </c>
      <c r="E39" s="42">
        <v>61.23</v>
      </c>
      <c r="F39" s="64">
        <f t="shared" si="1"/>
        <v>424.16</v>
      </c>
    </row>
    <row r="40" spans="1:6" ht="15">
      <c r="A40" s="21"/>
      <c r="B40" s="21" t="s">
        <v>979</v>
      </c>
      <c r="C40" s="24" t="s">
        <v>983</v>
      </c>
      <c r="D40" s="43">
        <v>448.35</v>
      </c>
      <c r="E40" s="42">
        <v>78.239999999999995</v>
      </c>
      <c r="F40" s="64">
        <f t="shared" si="1"/>
        <v>526.59</v>
      </c>
    </row>
    <row r="41" spans="1:6" ht="15">
      <c r="A41" s="21"/>
      <c r="B41" s="21" t="s">
        <v>979</v>
      </c>
      <c r="C41" s="24" t="s">
        <v>982</v>
      </c>
      <c r="D41" s="43">
        <v>381.41</v>
      </c>
      <c r="E41" s="42">
        <v>86.59</v>
      </c>
      <c r="F41" s="64">
        <f t="shared" si="1"/>
        <v>468</v>
      </c>
    </row>
    <row r="42" spans="1:6" ht="15">
      <c r="A42" s="21"/>
      <c r="B42" s="21" t="s">
        <v>979</v>
      </c>
      <c r="C42" s="24" t="s">
        <v>981</v>
      </c>
      <c r="D42" s="43">
        <v>411.87</v>
      </c>
      <c r="E42" s="42">
        <v>87.89</v>
      </c>
      <c r="F42" s="64">
        <f t="shared" si="1"/>
        <v>499.76</v>
      </c>
    </row>
    <row r="43" spans="1:6" ht="15">
      <c r="A43" s="21"/>
      <c r="B43" s="21" t="s">
        <v>979</v>
      </c>
      <c r="C43" s="24" t="s">
        <v>980</v>
      </c>
      <c r="D43" s="43">
        <v>394.33</v>
      </c>
      <c r="E43" s="42">
        <v>68.77</v>
      </c>
      <c r="F43" s="64">
        <f t="shared" si="1"/>
        <v>463.09999999999997</v>
      </c>
    </row>
    <row r="44" spans="1:6" ht="15">
      <c r="A44" s="21"/>
      <c r="B44" s="21" t="s">
        <v>979</v>
      </c>
      <c r="C44" s="24" t="s">
        <v>978</v>
      </c>
      <c r="D44" s="43">
        <v>372.63</v>
      </c>
      <c r="E44" s="42">
        <v>77.52</v>
      </c>
      <c r="F44" s="64">
        <f t="shared" si="1"/>
        <v>450.15</v>
      </c>
    </row>
    <row r="45" spans="1:6" ht="15">
      <c r="A45" s="420" t="s">
        <v>901</v>
      </c>
      <c r="B45" s="420" t="s">
        <v>977</v>
      </c>
      <c r="C45" s="434"/>
      <c r="D45" s="427">
        <v>385.15</v>
      </c>
      <c r="E45" s="425">
        <v>106.14</v>
      </c>
      <c r="F45" s="429">
        <v>491.29</v>
      </c>
    </row>
    <row r="46" spans="1:6" ht="15">
      <c r="A46" s="21" t="s">
        <v>901</v>
      </c>
      <c r="B46" s="21" t="s">
        <v>976</v>
      </c>
      <c r="C46" s="12"/>
      <c r="D46" s="43">
        <v>380.33</v>
      </c>
      <c r="E46" s="42">
        <v>87.59</v>
      </c>
      <c r="F46" s="64">
        <v>467.92</v>
      </c>
    </row>
    <row r="47" spans="1:6" ht="15">
      <c r="A47" s="21" t="s">
        <v>901</v>
      </c>
      <c r="B47" s="21" t="s">
        <v>975</v>
      </c>
      <c r="C47" s="12"/>
      <c r="D47" s="43">
        <v>339.87</v>
      </c>
      <c r="E47" s="42">
        <v>87.1</v>
      </c>
      <c r="F47" s="64">
        <v>426.97</v>
      </c>
    </row>
    <row r="48" spans="1:6" ht="15">
      <c r="A48" s="21" t="s">
        <v>901</v>
      </c>
      <c r="B48" s="21" t="s">
        <v>971</v>
      </c>
      <c r="C48" s="24"/>
      <c r="D48" s="43"/>
      <c r="E48" s="42"/>
      <c r="F48" s="64"/>
    </row>
    <row r="49" spans="1:6" ht="44">
      <c r="A49" s="23"/>
      <c r="B49" s="21" t="s">
        <v>971</v>
      </c>
      <c r="C49" s="24" t="s">
        <v>974</v>
      </c>
      <c r="D49" s="43">
        <v>286.27999999999997</v>
      </c>
      <c r="E49" s="42">
        <v>65.8</v>
      </c>
      <c r="F49" s="64">
        <v>352.08</v>
      </c>
    </row>
    <row r="50" spans="1:6" ht="29.5">
      <c r="A50" s="23"/>
      <c r="B50" s="21" t="s">
        <v>971</v>
      </c>
      <c r="C50" s="24" t="s">
        <v>973</v>
      </c>
      <c r="D50" s="43">
        <v>292.70999999999998</v>
      </c>
      <c r="E50" s="42">
        <v>72.959999999999994</v>
      </c>
      <c r="F50" s="64">
        <v>365.66999999999996</v>
      </c>
    </row>
    <row r="51" spans="1:6" ht="29.5">
      <c r="A51" s="23"/>
      <c r="B51" s="21" t="s">
        <v>971</v>
      </c>
      <c r="C51" s="24" t="s">
        <v>972</v>
      </c>
      <c r="D51" s="43">
        <v>319.67</v>
      </c>
      <c r="E51" s="42">
        <v>75.430000000000007</v>
      </c>
      <c r="F51" s="64">
        <v>395.1</v>
      </c>
    </row>
    <row r="52" spans="1:6" ht="44">
      <c r="A52" s="23"/>
      <c r="B52" s="21" t="s">
        <v>971</v>
      </c>
      <c r="C52" s="24" t="s">
        <v>970</v>
      </c>
      <c r="D52" s="43">
        <v>323.86</v>
      </c>
      <c r="E52" s="42">
        <v>75.12</v>
      </c>
      <c r="F52" s="64">
        <v>398.98</v>
      </c>
    </row>
    <row r="53" spans="1:6" ht="15">
      <c r="A53" s="23" t="s">
        <v>901</v>
      </c>
      <c r="B53" s="23" t="s">
        <v>969</v>
      </c>
      <c r="C53" s="24"/>
      <c r="D53" s="43">
        <v>402.41</v>
      </c>
      <c r="E53" s="42">
        <v>87.6</v>
      </c>
      <c r="F53" s="64">
        <v>490.01</v>
      </c>
    </row>
    <row r="54" spans="1:6" ht="15">
      <c r="A54" s="23" t="s">
        <v>901</v>
      </c>
      <c r="B54" s="23" t="s">
        <v>968</v>
      </c>
      <c r="C54" s="24"/>
      <c r="D54" s="43">
        <v>485.48</v>
      </c>
      <c r="E54" s="42">
        <v>83.9</v>
      </c>
      <c r="F54" s="64">
        <v>569.38</v>
      </c>
    </row>
    <row r="55" spans="1:6" ht="15">
      <c r="A55" s="23" t="s">
        <v>901</v>
      </c>
      <c r="B55" s="23" t="s">
        <v>967</v>
      </c>
      <c r="C55" s="24"/>
      <c r="D55" s="43">
        <v>420.87</v>
      </c>
      <c r="E55" s="42">
        <v>88.07</v>
      </c>
      <c r="F55" s="64">
        <v>508.94</v>
      </c>
    </row>
    <row r="56" spans="1:6" ht="15">
      <c r="A56" s="23" t="s">
        <v>901</v>
      </c>
      <c r="B56" s="23" t="s">
        <v>966</v>
      </c>
      <c r="C56" s="24"/>
      <c r="D56" s="43">
        <v>449.81</v>
      </c>
      <c r="E56" s="42">
        <v>89.84</v>
      </c>
      <c r="F56" s="64">
        <v>539.65</v>
      </c>
    </row>
    <row r="57" spans="1:6" ht="15">
      <c r="A57" s="23" t="s">
        <v>901</v>
      </c>
      <c r="B57" s="23" t="s">
        <v>965</v>
      </c>
      <c r="C57" s="24"/>
      <c r="D57" s="43">
        <v>377.31</v>
      </c>
      <c r="E57" s="42">
        <v>85.82</v>
      </c>
      <c r="F57" s="64">
        <v>463.13</v>
      </c>
    </row>
    <row r="58" spans="1:6" ht="15">
      <c r="A58" s="23" t="s">
        <v>901</v>
      </c>
      <c r="B58" s="23" t="s">
        <v>964</v>
      </c>
      <c r="C58" s="24"/>
      <c r="D58" s="43">
        <v>365.92</v>
      </c>
      <c r="E58" s="42">
        <v>96.99</v>
      </c>
      <c r="F58" s="64">
        <v>462.91</v>
      </c>
    </row>
    <row r="59" spans="1:6" ht="15">
      <c r="A59" s="23" t="s">
        <v>901</v>
      </c>
      <c r="B59" s="23" t="s">
        <v>963</v>
      </c>
      <c r="C59" s="24"/>
      <c r="D59" s="43">
        <v>426.27</v>
      </c>
      <c r="E59" s="42">
        <v>96</v>
      </c>
      <c r="F59" s="64">
        <v>522.27</v>
      </c>
    </row>
    <row r="60" spans="1:6" ht="15">
      <c r="A60" s="23" t="s">
        <v>901</v>
      </c>
      <c r="B60" s="23" t="s">
        <v>962</v>
      </c>
      <c r="C60" s="24"/>
      <c r="D60" s="43">
        <v>388.79</v>
      </c>
      <c r="E60" s="42">
        <v>90.05</v>
      </c>
      <c r="F60" s="64">
        <f>SUM(D60:E60)</f>
        <v>478.84000000000003</v>
      </c>
    </row>
    <row r="61" spans="1:6" ht="15">
      <c r="A61" s="23" t="s">
        <v>901</v>
      </c>
      <c r="B61" s="23" t="s">
        <v>961</v>
      </c>
      <c r="C61" s="24"/>
      <c r="D61" s="43">
        <v>405.83</v>
      </c>
      <c r="E61" s="42">
        <v>90.08</v>
      </c>
      <c r="F61" s="64">
        <v>495.91</v>
      </c>
    </row>
    <row r="62" spans="1:6" ht="15">
      <c r="A62" s="23" t="s">
        <v>901</v>
      </c>
      <c r="B62" s="23" t="s">
        <v>960</v>
      </c>
      <c r="C62" s="24"/>
      <c r="D62" s="43">
        <v>413.91</v>
      </c>
      <c r="E62" s="42">
        <v>78.61</v>
      </c>
      <c r="F62" s="64">
        <v>492.52</v>
      </c>
    </row>
    <row r="63" spans="1:6" ht="15">
      <c r="A63" s="23" t="s">
        <v>901</v>
      </c>
      <c r="B63" s="23" t="s">
        <v>714</v>
      </c>
      <c r="C63" s="24"/>
      <c r="D63" s="43">
        <v>439.55</v>
      </c>
      <c r="E63" s="42">
        <v>82.73</v>
      </c>
      <c r="F63" s="64">
        <v>522.28</v>
      </c>
    </row>
    <row r="64" spans="1:6" ht="15">
      <c r="A64" s="23" t="s">
        <v>901</v>
      </c>
      <c r="B64" s="23" t="s">
        <v>958</v>
      </c>
      <c r="C64" s="24"/>
      <c r="D64" s="43"/>
      <c r="E64" s="42"/>
      <c r="F64" s="64"/>
    </row>
    <row r="65" spans="1:6" ht="44">
      <c r="A65" s="23"/>
      <c r="B65" s="23" t="s">
        <v>958</v>
      </c>
      <c r="C65" s="24" t="s">
        <v>959</v>
      </c>
      <c r="D65" s="43">
        <v>382.63</v>
      </c>
      <c r="E65" s="42">
        <v>78.010000000000005</v>
      </c>
      <c r="F65" s="64">
        <v>460.64</v>
      </c>
    </row>
    <row r="66" spans="1:6" ht="131">
      <c r="A66" s="23"/>
      <c r="B66" s="23" t="s">
        <v>958</v>
      </c>
      <c r="C66" s="24" t="s">
        <v>957</v>
      </c>
      <c r="D66" s="43">
        <v>370.41</v>
      </c>
      <c r="E66" s="42">
        <v>75.900000000000006</v>
      </c>
      <c r="F66" s="64">
        <v>446.31</v>
      </c>
    </row>
    <row r="67" spans="1:6" ht="15">
      <c r="A67" s="23" t="s">
        <v>901</v>
      </c>
      <c r="B67" s="23" t="s">
        <v>956</v>
      </c>
      <c r="C67" s="24"/>
      <c r="D67" s="43">
        <v>383.28</v>
      </c>
      <c r="E67" s="42">
        <v>74.89</v>
      </c>
      <c r="F67" s="64">
        <v>458.17</v>
      </c>
    </row>
    <row r="68" spans="1:6" ht="15">
      <c r="A68" s="23" t="s">
        <v>901</v>
      </c>
      <c r="B68" s="23" t="s">
        <v>955</v>
      </c>
      <c r="C68" s="24"/>
      <c r="D68" s="43">
        <v>348.36</v>
      </c>
      <c r="E68" s="42">
        <v>81.17</v>
      </c>
      <c r="F68" s="64">
        <v>429.53</v>
      </c>
    </row>
    <row r="69" spans="1:6" ht="15">
      <c r="A69" s="23" t="s">
        <v>901</v>
      </c>
      <c r="B69" s="23" t="s">
        <v>954</v>
      </c>
      <c r="C69" s="24"/>
      <c r="D69" s="43">
        <v>373.18</v>
      </c>
      <c r="E69" s="42">
        <v>80.8</v>
      </c>
      <c r="F69" s="64">
        <f>D69+E69</f>
        <v>453.98</v>
      </c>
    </row>
    <row r="70" spans="1:6" ht="15">
      <c r="A70" s="23" t="s">
        <v>901</v>
      </c>
      <c r="B70" s="23" t="s">
        <v>953</v>
      </c>
      <c r="C70" s="24"/>
      <c r="D70" s="43">
        <v>401.48</v>
      </c>
      <c r="E70" s="42">
        <v>84.83</v>
      </c>
      <c r="F70" s="64">
        <v>486.31</v>
      </c>
    </row>
    <row r="71" spans="1:6" ht="15">
      <c r="A71" s="23" t="s">
        <v>901</v>
      </c>
      <c r="B71" s="23" t="s">
        <v>952</v>
      </c>
      <c r="C71" s="24"/>
      <c r="D71" s="43">
        <v>364</v>
      </c>
      <c r="E71" s="42">
        <v>70.89</v>
      </c>
      <c r="F71" s="64">
        <v>434.89</v>
      </c>
    </row>
    <row r="72" spans="1:6" ht="15">
      <c r="A72" s="23" t="s">
        <v>901</v>
      </c>
      <c r="B72" s="23" t="s">
        <v>942</v>
      </c>
      <c r="C72" s="24"/>
      <c r="D72" s="43"/>
      <c r="E72" s="42"/>
      <c r="F72" s="64"/>
    </row>
    <row r="73" spans="1:6" ht="15">
      <c r="A73" s="23"/>
      <c r="B73" s="23" t="s">
        <v>942</v>
      </c>
      <c r="C73" s="24" t="s">
        <v>951</v>
      </c>
      <c r="D73" s="43">
        <v>447.82</v>
      </c>
      <c r="E73" s="42">
        <v>84.26</v>
      </c>
      <c r="F73" s="64">
        <v>532.08000000000004</v>
      </c>
    </row>
    <row r="74" spans="1:6" ht="15">
      <c r="A74" s="23"/>
      <c r="B74" s="23" t="s">
        <v>942</v>
      </c>
      <c r="C74" s="24" t="s">
        <v>950</v>
      </c>
      <c r="D74" s="43">
        <v>469.58</v>
      </c>
      <c r="E74" s="42">
        <v>80.849999999999994</v>
      </c>
      <c r="F74" s="64">
        <v>550.42999999999995</v>
      </c>
    </row>
    <row r="75" spans="1:6" ht="15">
      <c r="A75" s="23"/>
      <c r="B75" s="23" t="s">
        <v>942</v>
      </c>
      <c r="C75" s="24" t="s">
        <v>949</v>
      </c>
      <c r="D75" s="43">
        <v>463.11</v>
      </c>
      <c r="E75" s="42">
        <v>85.79</v>
      </c>
      <c r="F75" s="64">
        <v>548.9</v>
      </c>
    </row>
    <row r="76" spans="1:6" ht="15">
      <c r="A76" s="23"/>
      <c r="B76" s="23" t="s">
        <v>942</v>
      </c>
      <c r="C76" s="24" t="s">
        <v>948</v>
      </c>
      <c r="D76" s="43">
        <v>459.7</v>
      </c>
      <c r="E76" s="42">
        <v>83.98</v>
      </c>
      <c r="F76" s="64">
        <v>543.67999999999995</v>
      </c>
    </row>
    <row r="77" spans="1:6" ht="15">
      <c r="A77" s="23"/>
      <c r="B77" s="23" t="s">
        <v>942</v>
      </c>
      <c r="C77" s="24" t="s">
        <v>947</v>
      </c>
      <c r="D77" s="43">
        <v>448.47</v>
      </c>
      <c r="E77" s="42">
        <v>84.38</v>
      </c>
      <c r="F77" s="64">
        <v>532.85</v>
      </c>
    </row>
    <row r="78" spans="1:6" ht="15">
      <c r="A78" s="23"/>
      <c r="B78" s="23" t="s">
        <v>942</v>
      </c>
      <c r="C78" s="24" t="s">
        <v>946</v>
      </c>
      <c r="D78" s="43">
        <v>471.34</v>
      </c>
      <c r="E78" s="42">
        <v>83.85</v>
      </c>
      <c r="F78" s="64">
        <v>555.18999999999994</v>
      </c>
    </row>
    <row r="79" spans="1:6" ht="15">
      <c r="A79" s="23"/>
      <c r="B79" s="23" t="s">
        <v>942</v>
      </c>
      <c r="C79" s="24" t="s">
        <v>945</v>
      </c>
      <c r="D79" s="43">
        <v>485.64</v>
      </c>
      <c r="E79" s="42">
        <v>79.510000000000005</v>
      </c>
      <c r="F79" s="64">
        <v>565.15</v>
      </c>
    </row>
    <row r="80" spans="1:6" ht="15">
      <c r="A80" s="23"/>
      <c r="B80" s="23" t="s">
        <v>942</v>
      </c>
      <c r="C80" s="24" t="s">
        <v>944</v>
      </c>
      <c r="D80" s="43">
        <v>462.24</v>
      </c>
      <c r="E80" s="42">
        <v>82.25</v>
      </c>
      <c r="F80" s="64">
        <v>544.49</v>
      </c>
    </row>
    <row r="81" spans="1:6" ht="15">
      <c r="A81" s="23"/>
      <c r="B81" s="23" t="s">
        <v>942</v>
      </c>
      <c r="C81" s="24" t="s">
        <v>943</v>
      </c>
      <c r="D81" s="43">
        <v>482.95</v>
      </c>
      <c r="E81" s="42">
        <v>82.25</v>
      </c>
      <c r="F81" s="64">
        <v>565.20000000000005</v>
      </c>
    </row>
    <row r="82" spans="1:6" ht="15">
      <c r="A82" s="23"/>
      <c r="B82" s="23" t="s">
        <v>942</v>
      </c>
      <c r="C82" s="24" t="s">
        <v>941</v>
      </c>
      <c r="D82" s="43">
        <v>479.69</v>
      </c>
      <c r="E82" s="42">
        <v>86.46</v>
      </c>
      <c r="F82" s="64">
        <v>566.15</v>
      </c>
    </row>
    <row r="83" spans="1:6" ht="15">
      <c r="A83" s="23" t="s">
        <v>901</v>
      </c>
      <c r="B83" s="23" t="s">
        <v>935</v>
      </c>
      <c r="C83" s="24"/>
      <c r="D83" s="43"/>
      <c r="E83" s="42"/>
      <c r="F83" s="64"/>
    </row>
    <row r="84" spans="1:6" ht="15">
      <c r="A84" s="23"/>
      <c r="B84" s="23" t="s">
        <v>935</v>
      </c>
      <c r="C84" s="24" t="s">
        <v>940</v>
      </c>
      <c r="D84" s="43">
        <v>442.58</v>
      </c>
      <c r="E84" s="42">
        <v>78.87</v>
      </c>
      <c r="F84" s="64">
        <v>521.45000000000005</v>
      </c>
    </row>
    <row r="85" spans="1:6" ht="15">
      <c r="A85" s="23"/>
      <c r="B85" s="23" t="s">
        <v>935</v>
      </c>
      <c r="C85" s="24" t="s">
        <v>939</v>
      </c>
      <c r="D85" s="43">
        <v>394.36</v>
      </c>
      <c r="E85" s="42">
        <v>78.739999999999995</v>
      </c>
      <c r="F85" s="64">
        <v>473.1</v>
      </c>
    </row>
    <row r="86" spans="1:6" ht="15">
      <c r="A86" s="23"/>
      <c r="B86" s="23" t="s">
        <v>935</v>
      </c>
      <c r="C86" s="24" t="s">
        <v>938</v>
      </c>
      <c r="D86" s="43">
        <v>369.43</v>
      </c>
      <c r="E86" s="42">
        <v>82.09</v>
      </c>
      <c r="F86" s="64">
        <v>451.52</v>
      </c>
    </row>
    <row r="87" spans="1:6" ht="29.5">
      <c r="A87" s="23"/>
      <c r="B87" s="23" t="s">
        <v>935</v>
      </c>
      <c r="C87" s="24" t="s">
        <v>937</v>
      </c>
      <c r="D87" s="43">
        <v>394.36</v>
      </c>
      <c r="E87" s="42">
        <v>78.739999999999995</v>
      </c>
      <c r="F87" s="64">
        <v>473.1</v>
      </c>
    </row>
    <row r="88" spans="1:6" ht="15">
      <c r="A88" s="23"/>
      <c r="B88" s="23" t="s">
        <v>935</v>
      </c>
      <c r="C88" s="24" t="s">
        <v>936</v>
      </c>
      <c r="D88" s="43">
        <v>462.72</v>
      </c>
      <c r="E88" s="42">
        <v>88.14</v>
      </c>
      <c r="F88" s="64">
        <v>550.86</v>
      </c>
    </row>
    <row r="89" spans="1:6" ht="15">
      <c r="A89" s="23"/>
      <c r="B89" s="23" t="s">
        <v>935</v>
      </c>
      <c r="C89" s="24" t="s">
        <v>934</v>
      </c>
      <c r="D89" s="43">
        <v>369.43</v>
      </c>
      <c r="E89" s="42">
        <v>82.09</v>
      </c>
      <c r="F89" s="64">
        <v>451.52</v>
      </c>
    </row>
    <row r="90" spans="1:6" ht="15">
      <c r="A90" s="23" t="s">
        <v>901</v>
      </c>
      <c r="B90" s="23" t="s">
        <v>928</v>
      </c>
      <c r="C90" s="24"/>
      <c r="D90" s="43"/>
      <c r="E90" s="42"/>
      <c r="F90" s="64"/>
    </row>
    <row r="91" spans="1:6" ht="15">
      <c r="A91" s="23"/>
      <c r="B91" s="23" t="s">
        <v>928</v>
      </c>
      <c r="C91" s="24" t="s">
        <v>933</v>
      </c>
      <c r="D91" s="43">
        <v>369.43</v>
      </c>
      <c r="E91" s="42">
        <v>82.09</v>
      </c>
      <c r="F91" s="64">
        <v>451.52</v>
      </c>
    </row>
    <row r="92" spans="1:6" ht="15">
      <c r="A92" s="23"/>
      <c r="B92" s="23" t="s">
        <v>928</v>
      </c>
      <c r="C92" s="24" t="s">
        <v>932</v>
      </c>
      <c r="D92" s="43">
        <v>430.44</v>
      </c>
      <c r="E92" s="42">
        <v>77.5</v>
      </c>
      <c r="F92" s="64">
        <v>507.94</v>
      </c>
    </row>
    <row r="93" spans="1:6" ht="15">
      <c r="A93" s="23"/>
      <c r="B93" s="23" t="s">
        <v>928</v>
      </c>
      <c r="C93" s="24" t="s">
        <v>931</v>
      </c>
      <c r="D93" s="43">
        <v>444.36</v>
      </c>
      <c r="E93" s="42">
        <v>84.04</v>
      </c>
      <c r="F93" s="64">
        <v>528.4</v>
      </c>
    </row>
    <row r="94" spans="1:6" ht="15">
      <c r="A94" s="23"/>
      <c r="B94" s="23" t="s">
        <v>928</v>
      </c>
      <c r="C94" s="24" t="s">
        <v>930</v>
      </c>
      <c r="D94" s="43">
        <v>430.44</v>
      </c>
      <c r="E94" s="42">
        <v>77.5</v>
      </c>
      <c r="F94" s="64">
        <v>507.94</v>
      </c>
    </row>
    <row r="95" spans="1:6" ht="29.5">
      <c r="A95" s="23"/>
      <c r="B95" s="23" t="s">
        <v>928</v>
      </c>
      <c r="C95" s="24" t="s">
        <v>929</v>
      </c>
      <c r="D95" s="43">
        <v>409.45</v>
      </c>
      <c r="E95" s="42">
        <v>73.56</v>
      </c>
      <c r="F95" s="64">
        <v>483.01</v>
      </c>
    </row>
    <row r="96" spans="1:6" ht="29.5">
      <c r="A96" s="23"/>
      <c r="B96" s="23" t="s">
        <v>928</v>
      </c>
      <c r="C96" s="24" t="s">
        <v>927</v>
      </c>
      <c r="D96" s="43">
        <v>409.45</v>
      </c>
      <c r="E96" s="42">
        <v>73.56</v>
      </c>
      <c r="F96" s="64">
        <v>483.01</v>
      </c>
    </row>
    <row r="97" spans="1:6" ht="15">
      <c r="A97" s="23" t="s">
        <v>901</v>
      </c>
      <c r="B97" s="23" t="s">
        <v>916</v>
      </c>
      <c r="C97" s="24"/>
      <c r="D97" s="43"/>
      <c r="E97" s="42"/>
      <c r="F97" s="64"/>
    </row>
    <row r="98" spans="1:6" ht="15">
      <c r="A98" s="23"/>
      <c r="B98" s="23" t="s">
        <v>916</v>
      </c>
      <c r="C98" s="24" t="s">
        <v>926</v>
      </c>
      <c r="D98" s="43">
        <v>416.64</v>
      </c>
      <c r="E98" s="42">
        <v>52.15</v>
      </c>
      <c r="F98" s="64">
        <f>D98+E98</f>
        <v>468.78999999999996</v>
      </c>
    </row>
    <row r="99" spans="1:6" ht="15">
      <c r="A99" s="23"/>
      <c r="B99" s="23" t="s">
        <v>916</v>
      </c>
      <c r="C99" s="24" t="s">
        <v>925</v>
      </c>
      <c r="D99" s="43">
        <v>412.19</v>
      </c>
      <c r="E99" s="42">
        <v>49.23</v>
      </c>
      <c r="F99" s="64">
        <f t="shared" ref="F99:F108" si="2">D99+E99</f>
        <v>461.42</v>
      </c>
    </row>
    <row r="100" spans="1:6" ht="15">
      <c r="A100" s="23"/>
      <c r="B100" s="23" t="s">
        <v>916</v>
      </c>
      <c r="C100" s="24" t="s">
        <v>924</v>
      </c>
      <c r="D100" s="43">
        <v>459.36</v>
      </c>
      <c r="E100" s="42">
        <v>51.08</v>
      </c>
      <c r="F100" s="64">
        <f t="shared" si="2"/>
        <v>510.44</v>
      </c>
    </row>
    <row r="101" spans="1:6" ht="15">
      <c r="A101" s="23"/>
      <c r="B101" s="23" t="s">
        <v>916</v>
      </c>
      <c r="C101" s="24" t="s">
        <v>923</v>
      </c>
      <c r="D101" s="43">
        <v>436.49</v>
      </c>
      <c r="E101" s="42">
        <v>44.51</v>
      </c>
      <c r="F101" s="64">
        <f t="shared" si="2"/>
        <v>481</v>
      </c>
    </row>
    <row r="102" spans="1:6" ht="29.5">
      <c r="A102" s="23"/>
      <c r="B102" s="23" t="s">
        <v>916</v>
      </c>
      <c r="C102" s="24" t="s">
        <v>922</v>
      </c>
      <c r="D102" s="43">
        <v>395.32</v>
      </c>
      <c r="E102" s="42">
        <v>51.46</v>
      </c>
      <c r="F102" s="64">
        <f t="shared" si="2"/>
        <v>446.78</v>
      </c>
    </row>
    <row r="103" spans="1:6" ht="15">
      <c r="A103" s="23"/>
      <c r="B103" s="23" t="s">
        <v>916</v>
      </c>
      <c r="C103" s="24" t="s">
        <v>921</v>
      </c>
      <c r="D103" s="43">
        <v>393.42</v>
      </c>
      <c r="E103" s="42">
        <v>51.47</v>
      </c>
      <c r="F103" s="64">
        <f t="shared" si="2"/>
        <v>444.89</v>
      </c>
    </row>
    <row r="104" spans="1:6" ht="15">
      <c r="A104" s="23"/>
      <c r="B104" s="23" t="s">
        <v>916</v>
      </c>
      <c r="C104" s="24" t="s">
        <v>920</v>
      </c>
      <c r="D104" s="43">
        <v>403.51000000000005</v>
      </c>
      <c r="E104" s="42">
        <v>60.8</v>
      </c>
      <c r="F104" s="64">
        <f t="shared" si="2"/>
        <v>464.31000000000006</v>
      </c>
    </row>
    <row r="105" spans="1:6" ht="29.5">
      <c r="A105" s="23"/>
      <c r="B105" s="23" t="s">
        <v>916</v>
      </c>
      <c r="C105" s="24" t="s">
        <v>919</v>
      </c>
      <c r="D105" s="43">
        <v>405.59</v>
      </c>
      <c r="E105" s="42">
        <v>58.62</v>
      </c>
      <c r="F105" s="64">
        <f t="shared" si="2"/>
        <v>464.21</v>
      </c>
    </row>
    <row r="106" spans="1:6" ht="44">
      <c r="A106" s="23"/>
      <c r="B106" s="23" t="s">
        <v>916</v>
      </c>
      <c r="C106" s="24" t="s">
        <v>918</v>
      </c>
      <c r="D106" s="43">
        <v>400.56</v>
      </c>
      <c r="E106" s="42">
        <v>52.09</v>
      </c>
      <c r="F106" s="64">
        <f t="shared" si="2"/>
        <v>452.65</v>
      </c>
    </row>
    <row r="107" spans="1:6" ht="29.5">
      <c r="A107" s="23"/>
      <c r="B107" s="23" t="s">
        <v>916</v>
      </c>
      <c r="C107" s="24" t="s">
        <v>917</v>
      </c>
      <c r="D107" s="43">
        <v>406.34</v>
      </c>
      <c r="E107" s="42">
        <v>53.24</v>
      </c>
      <c r="F107" s="64">
        <f t="shared" si="2"/>
        <v>459.58</v>
      </c>
    </row>
    <row r="108" spans="1:6" ht="44">
      <c r="A108" s="23"/>
      <c r="B108" s="23" t="s">
        <v>916</v>
      </c>
      <c r="C108" s="24" t="s">
        <v>915</v>
      </c>
      <c r="D108" s="43">
        <v>375.73</v>
      </c>
      <c r="E108" s="42">
        <v>55.43</v>
      </c>
      <c r="F108" s="64">
        <f t="shared" si="2"/>
        <v>431.16</v>
      </c>
    </row>
    <row r="109" spans="1:6" ht="15">
      <c r="A109" s="23" t="s">
        <v>901</v>
      </c>
      <c r="B109" s="23" t="s">
        <v>914</v>
      </c>
      <c r="C109" s="24"/>
      <c r="D109" s="43">
        <v>386.9</v>
      </c>
      <c r="E109" s="42">
        <v>78.56</v>
      </c>
      <c r="F109" s="64">
        <v>465.46</v>
      </c>
    </row>
    <row r="110" spans="1:6" ht="15">
      <c r="A110" s="23" t="s">
        <v>901</v>
      </c>
      <c r="B110" s="23" t="s">
        <v>913</v>
      </c>
      <c r="C110" s="24"/>
      <c r="D110" s="43">
        <v>354.94</v>
      </c>
      <c r="E110" s="42">
        <v>79.900000000000006</v>
      </c>
      <c r="F110" s="64">
        <v>434.84000000000003</v>
      </c>
    </row>
    <row r="111" spans="1:6" ht="15">
      <c r="A111" s="23" t="s">
        <v>901</v>
      </c>
      <c r="B111" s="23" t="s">
        <v>912</v>
      </c>
      <c r="C111" s="24"/>
      <c r="D111" s="43">
        <v>406.97</v>
      </c>
      <c r="E111" s="42">
        <v>94.05</v>
      </c>
      <c r="F111" s="64">
        <v>501.02</v>
      </c>
    </row>
    <row r="112" spans="1:6" ht="15">
      <c r="A112" s="23" t="s">
        <v>901</v>
      </c>
      <c r="B112" s="23" t="s">
        <v>911</v>
      </c>
      <c r="C112" s="24"/>
      <c r="D112" s="43">
        <v>362.38</v>
      </c>
      <c r="E112" s="42">
        <v>68</v>
      </c>
      <c r="F112" s="64">
        <v>430.38</v>
      </c>
    </row>
    <row r="113" spans="1:6" ht="15">
      <c r="A113" s="23" t="s">
        <v>901</v>
      </c>
      <c r="B113" s="23" t="s">
        <v>910</v>
      </c>
      <c r="C113" s="24"/>
      <c r="D113" s="43">
        <v>385.83</v>
      </c>
      <c r="E113" s="42">
        <v>73.33</v>
      </c>
      <c r="F113" s="64">
        <v>459.16</v>
      </c>
    </row>
    <row r="114" spans="1:6" ht="15">
      <c r="A114" s="23" t="s">
        <v>901</v>
      </c>
      <c r="B114" s="23" t="s">
        <v>905</v>
      </c>
      <c r="C114" s="24"/>
      <c r="D114" s="43"/>
      <c r="E114" s="42"/>
      <c r="F114" s="64"/>
    </row>
    <row r="115" spans="1:6" ht="29.5">
      <c r="A115" s="23"/>
      <c r="B115" s="23" t="s">
        <v>905</v>
      </c>
      <c r="C115" s="24" t="s">
        <v>909</v>
      </c>
      <c r="D115" s="43">
        <v>401.87247511606751</v>
      </c>
      <c r="E115" s="42">
        <v>88.837730830950662</v>
      </c>
      <c r="F115" s="64">
        <v>490.71020594701815</v>
      </c>
    </row>
    <row r="116" spans="1:6" ht="15">
      <c r="A116" s="23"/>
      <c r="B116" s="23" t="s">
        <v>905</v>
      </c>
      <c r="C116" s="24" t="s">
        <v>908</v>
      </c>
      <c r="D116" s="43">
        <v>423.41047522063855</v>
      </c>
      <c r="E116" s="42">
        <v>94.002932657494569</v>
      </c>
      <c r="F116" s="64">
        <v>517.41340787813306</v>
      </c>
    </row>
    <row r="117" spans="1:6" ht="44">
      <c r="A117" s="23"/>
      <c r="B117" s="23" t="s">
        <v>905</v>
      </c>
      <c r="C117" s="24" t="s">
        <v>907</v>
      </c>
      <c r="D117" s="43">
        <v>366.94372665584416</v>
      </c>
      <c r="E117" s="42">
        <v>94.118928044152938</v>
      </c>
      <c r="F117" s="64">
        <v>461.06265469999715</v>
      </c>
    </row>
    <row r="118" spans="1:6" ht="15">
      <c r="A118" s="23"/>
      <c r="B118" s="23" t="s">
        <v>905</v>
      </c>
      <c r="C118" s="24" t="s">
        <v>906</v>
      </c>
      <c r="D118" s="43">
        <v>382.69138881769481</v>
      </c>
      <c r="E118" s="42">
        <v>109.38161791399386</v>
      </c>
      <c r="F118" s="64">
        <v>492.07300673168868</v>
      </c>
    </row>
    <row r="119" spans="1:6" ht="15">
      <c r="A119" s="23"/>
      <c r="B119" s="23" t="s">
        <v>905</v>
      </c>
      <c r="C119" s="24" t="s">
        <v>904</v>
      </c>
      <c r="D119" s="43">
        <v>389.66998085758252</v>
      </c>
      <c r="E119" s="42">
        <v>95.550273622046987</v>
      </c>
      <c r="F119" s="64">
        <v>485.22025447962949</v>
      </c>
    </row>
    <row r="120" spans="1:6" ht="15">
      <c r="A120" s="23" t="s">
        <v>901</v>
      </c>
      <c r="B120" s="23" t="s">
        <v>903</v>
      </c>
      <c r="C120" s="24"/>
      <c r="D120" s="43">
        <v>388.73</v>
      </c>
      <c r="E120" s="42">
        <v>85.04</v>
      </c>
      <c r="F120" s="64">
        <v>473.77</v>
      </c>
    </row>
    <row r="121" spans="1:6" ht="15">
      <c r="A121" s="23" t="s">
        <v>901</v>
      </c>
      <c r="B121" s="23" t="s">
        <v>902</v>
      </c>
      <c r="C121" s="24"/>
      <c r="D121" s="43">
        <v>382.14</v>
      </c>
      <c r="E121" s="42">
        <v>79.27</v>
      </c>
      <c r="F121" s="64">
        <v>461.40999999999997</v>
      </c>
    </row>
    <row r="122" spans="1:6" ht="15">
      <c r="A122" s="23" t="s">
        <v>901</v>
      </c>
      <c r="B122" s="23" t="s">
        <v>900</v>
      </c>
      <c r="C122" s="24"/>
      <c r="D122" s="43">
        <v>445.64</v>
      </c>
      <c r="E122" s="42">
        <v>77.64</v>
      </c>
      <c r="F122" s="64">
        <v>523.28</v>
      </c>
    </row>
    <row r="123" spans="1:6">
      <c r="A123" s="13"/>
      <c r="B123" s="15"/>
      <c r="C123" s="13"/>
      <c r="D123" s="14"/>
      <c r="E123" s="14"/>
      <c r="F123" s="13"/>
    </row>
    <row r="124" spans="1:6">
      <c r="A124" s="13"/>
      <c r="B124" s="15" t="s">
        <v>1</v>
      </c>
      <c r="C124" s="13"/>
      <c r="D124" s="14"/>
      <c r="E124" s="14"/>
      <c r="F124" s="13"/>
    </row>
    <row r="125" spans="1:6">
      <c r="A125" s="13"/>
      <c r="B125" s="15" t="s">
        <v>0</v>
      </c>
      <c r="C125" s="13"/>
      <c r="D125" s="14"/>
      <c r="E125" s="14"/>
      <c r="F125" s="13"/>
    </row>
  </sheetData>
  <sheetProtection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6"/>
  <sheetViews>
    <sheetView workbookViewId="0">
      <selection activeCell="G35" sqref="G35"/>
    </sheetView>
  </sheetViews>
  <sheetFormatPr baseColWidth="10" defaultColWidth="11.453125" defaultRowHeight="14"/>
  <cols>
    <col min="1" max="1" width="11.453125" style="1"/>
    <col min="2" max="2" width="12.7265625" style="1" bestFit="1" customWidth="1"/>
    <col min="3" max="3" width="16.7265625" style="1" bestFit="1" customWidth="1"/>
    <col min="4" max="4" width="13" style="3" customWidth="1"/>
    <col min="5" max="5" width="11.54296875" style="3" customWidth="1"/>
    <col min="6" max="6" width="13.453125" style="3" customWidth="1"/>
    <col min="7" max="16384" width="11.453125" style="1"/>
  </cols>
  <sheetData>
    <row r="1" spans="1:6" ht="16">
      <c r="A1" s="25"/>
      <c r="B1" s="25"/>
      <c r="C1" s="26">
        <v>2026</v>
      </c>
      <c r="D1" s="27"/>
      <c r="E1" s="27"/>
      <c r="F1" s="27"/>
    </row>
    <row r="2" spans="1:6" ht="46.5">
      <c r="A2" s="29" t="s">
        <v>94</v>
      </c>
      <c r="B2" s="29" t="s">
        <v>93</v>
      </c>
      <c r="C2" s="30" t="s">
        <v>92</v>
      </c>
      <c r="D2" s="37" t="s">
        <v>91</v>
      </c>
      <c r="E2" s="37" t="s">
        <v>90</v>
      </c>
      <c r="F2" s="37" t="s">
        <v>89</v>
      </c>
    </row>
    <row r="3" spans="1:6" ht="15">
      <c r="A3" s="21" t="s">
        <v>1093</v>
      </c>
      <c r="B3" s="21" t="s">
        <v>1099</v>
      </c>
      <c r="C3" s="140" t="s">
        <v>1091</v>
      </c>
      <c r="D3" s="185">
        <v>413.48</v>
      </c>
      <c r="E3" s="186">
        <v>84.5</v>
      </c>
      <c r="F3" s="79">
        <f t="shared" ref="F3:F8" si="0">D3+E3</f>
        <v>497.98</v>
      </c>
    </row>
    <row r="4" spans="1:6" ht="15">
      <c r="A4" s="21" t="s">
        <v>1093</v>
      </c>
      <c r="B4" s="21" t="s">
        <v>1098</v>
      </c>
      <c r="C4" s="140" t="s">
        <v>1091</v>
      </c>
      <c r="D4" s="185">
        <v>402.17</v>
      </c>
      <c r="E4" s="186">
        <v>98.95</v>
      </c>
      <c r="F4" s="79">
        <f t="shared" si="0"/>
        <v>501.12</v>
      </c>
    </row>
    <row r="5" spans="1:6" ht="15">
      <c r="A5" s="45" t="s">
        <v>1093</v>
      </c>
      <c r="B5" s="45" t="s">
        <v>1097</v>
      </c>
      <c r="C5" s="141" t="s">
        <v>1096</v>
      </c>
      <c r="D5" s="187">
        <v>418.39</v>
      </c>
      <c r="E5" s="186">
        <v>99.32</v>
      </c>
      <c r="F5" s="79">
        <f t="shared" si="0"/>
        <v>517.71</v>
      </c>
    </row>
    <row r="6" spans="1:6" ht="15">
      <c r="A6" s="45" t="s">
        <v>1093</v>
      </c>
      <c r="B6" s="45" t="s">
        <v>1095</v>
      </c>
      <c r="C6" s="141" t="s">
        <v>1091</v>
      </c>
      <c r="D6" s="187">
        <v>413.73</v>
      </c>
      <c r="E6" s="188">
        <v>92</v>
      </c>
      <c r="F6" s="79">
        <f t="shared" si="0"/>
        <v>505.73</v>
      </c>
    </row>
    <row r="7" spans="1:6" ht="15">
      <c r="A7" s="45" t="s">
        <v>1093</v>
      </c>
      <c r="B7" s="45" t="s">
        <v>1094</v>
      </c>
      <c r="C7" s="141" t="s">
        <v>1091</v>
      </c>
      <c r="D7" s="187">
        <v>388.81</v>
      </c>
      <c r="E7" s="186">
        <v>76.67</v>
      </c>
      <c r="F7" s="79">
        <f t="shared" si="0"/>
        <v>465.48</v>
      </c>
    </row>
    <row r="8" spans="1:6" ht="15">
      <c r="A8" s="21" t="s">
        <v>1093</v>
      </c>
      <c r="B8" s="21" t="s">
        <v>1092</v>
      </c>
      <c r="C8" s="140" t="s">
        <v>1091</v>
      </c>
      <c r="D8" s="185">
        <v>360.39</v>
      </c>
      <c r="E8" s="186">
        <v>95.93</v>
      </c>
      <c r="F8" s="79">
        <f t="shared" si="0"/>
        <v>456.32</v>
      </c>
    </row>
    <row r="9" spans="1:6">
      <c r="C9" s="8"/>
    </row>
    <row r="10" spans="1:6" s="13" customFormat="1" ht="12">
      <c r="B10" s="15" t="s">
        <v>1</v>
      </c>
      <c r="C10" s="15"/>
      <c r="D10" s="14"/>
      <c r="E10" s="14"/>
      <c r="F10" s="14"/>
    </row>
    <row r="11" spans="1:6" s="13" customFormat="1" ht="12">
      <c r="B11" s="15" t="s">
        <v>0</v>
      </c>
      <c r="C11" s="15"/>
      <c r="D11" s="14"/>
      <c r="E11" s="14"/>
      <c r="F11" s="14"/>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535E-FBB2-416B-99ED-7072E958AD33}">
  <dimension ref="A1:J87"/>
  <sheetViews>
    <sheetView topLeftCell="A68" workbookViewId="0">
      <selection activeCell="F34" sqref="F34"/>
    </sheetView>
  </sheetViews>
  <sheetFormatPr baseColWidth="10" defaultColWidth="10.26953125" defaultRowHeight="14"/>
  <cols>
    <col min="1" max="1" width="10.26953125" style="1"/>
    <col min="2" max="2" width="21.54296875" style="1" customWidth="1"/>
    <col min="3" max="3" width="27.7265625" style="1" customWidth="1"/>
    <col min="4" max="4" width="12.1796875" style="3" bestFit="1" customWidth="1"/>
    <col min="5" max="5" width="11.26953125" style="3" customWidth="1"/>
    <col min="6" max="6" width="13.1796875" style="3" customWidth="1"/>
    <col min="7" max="7" width="10.26953125" style="1"/>
    <col min="8" max="8" width="20.54296875" style="1" customWidth="1"/>
    <col min="9" max="9" width="30.81640625" style="1" customWidth="1"/>
    <col min="10" max="16384" width="10.26953125" style="1"/>
  </cols>
  <sheetData>
    <row r="1" spans="1:10" ht="16">
      <c r="A1" s="67"/>
      <c r="B1" s="67"/>
      <c r="C1" s="68">
        <v>2026</v>
      </c>
      <c r="D1" s="69"/>
      <c r="E1" s="69"/>
      <c r="F1" s="67"/>
    </row>
    <row r="2" spans="1:10" ht="47.25" customHeight="1">
      <c r="A2" s="29" t="s">
        <v>94</v>
      </c>
      <c r="B2" s="29" t="s">
        <v>93</v>
      </c>
      <c r="C2" s="30" t="s">
        <v>92</v>
      </c>
      <c r="D2" s="37" t="s">
        <v>91</v>
      </c>
      <c r="E2" s="37" t="s">
        <v>90</v>
      </c>
      <c r="F2" s="37" t="s">
        <v>89</v>
      </c>
    </row>
    <row r="3" spans="1:10" ht="15">
      <c r="A3" s="72" t="s">
        <v>1021</v>
      </c>
      <c r="B3" s="73" t="s">
        <v>1088</v>
      </c>
      <c r="C3" s="74"/>
      <c r="D3" s="115"/>
      <c r="E3" s="116"/>
      <c r="F3" s="75"/>
      <c r="I3" s="7"/>
      <c r="J3" s="3"/>
    </row>
    <row r="4" spans="1:10" ht="29.5">
      <c r="A4" s="76"/>
      <c r="B4" s="77" t="s">
        <v>1088</v>
      </c>
      <c r="C4" s="78" t="s">
        <v>1090</v>
      </c>
      <c r="D4" s="117">
        <v>412.88</v>
      </c>
      <c r="E4" s="118">
        <v>79.180000000000007</v>
      </c>
      <c r="F4" s="79">
        <f>D4+E4</f>
        <v>492.06</v>
      </c>
      <c r="I4" s="7"/>
      <c r="J4" s="3"/>
    </row>
    <row r="5" spans="1:10" ht="44">
      <c r="A5" s="76"/>
      <c r="B5" s="77" t="s">
        <v>1088</v>
      </c>
      <c r="C5" s="78" t="s">
        <v>1089</v>
      </c>
      <c r="D5" s="117">
        <v>367.68</v>
      </c>
      <c r="E5" s="118">
        <v>79.12</v>
      </c>
      <c r="F5" s="79">
        <f>D5+E5</f>
        <v>446.8</v>
      </c>
      <c r="I5" s="7"/>
      <c r="J5" s="3"/>
    </row>
    <row r="6" spans="1:10" ht="15.5" thickBot="1">
      <c r="A6" s="134"/>
      <c r="B6" s="135" t="s">
        <v>1088</v>
      </c>
      <c r="C6" s="136" t="s">
        <v>1087</v>
      </c>
      <c r="D6" s="137">
        <v>344.13</v>
      </c>
      <c r="E6" s="138">
        <v>69.86</v>
      </c>
      <c r="F6" s="139">
        <f>D6+E6</f>
        <v>413.99</v>
      </c>
      <c r="I6" s="7"/>
      <c r="J6" s="3"/>
    </row>
    <row r="7" spans="1:10" ht="15.5" thickBot="1">
      <c r="A7" s="83" t="s">
        <v>1021</v>
      </c>
      <c r="B7" s="84" t="s">
        <v>1086</v>
      </c>
      <c r="C7" s="85"/>
      <c r="D7" s="120">
        <v>352.87</v>
      </c>
      <c r="E7" s="121">
        <v>76.02</v>
      </c>
      <c r="F7" s="62">
        <f>D7+E7</f>
        <v>428.89</v>
      </c>
      <c r="I7" s="7"/>
      <c r="J7" s="3"/>
    </row>
    <row r="8" spans="1:10" ht="15">
      <c r="A8" s="86" t="s">
        <v>1021</v>
      </c>
      <c r="B8" s="87" t="s">
        <v>1079</v>
      </c>
      <c r="C8" s="88"/>
      <c r="D8" s="122"/>
      <c r="E8" s="123"/>
      <c r="F8" s="89"/>
      <c r="I8" s="7"/>
      <c r="J8" s="3"/>
    </row>
    <row r="9" spans="1:10" ht="15">
      <c r="A9" s="90"/>
      <c r="B9" s="91" t="s">
        <v>1079</v>
      </c>
      <c r="C9" s="92" t="s">
        <v>1085</v>
      </c>
      <c r="D9" s="124">
        <v>504.42999999999995</v>
      </c>
      <c r="E9" s="125">
        <v>104.38000000000001</v>
      </c>
      <c r="F9" s="64">
        <f t="shared" ref="F9:F15" si="0">D9+E9</f>
        <v>608.80999999999995</v>
      </c>
      <c r="I9" s="7"/>
      <c r="J9" s="3"/>
    </row>
    <row r="10" spans="1:10" ht="15">
      <c r="A10" s="90"/>
      <c r="B10" s="91" t="s">
        <v>1079</v>
      </c>
      <c r="C10" s="92" t="s">
        <v>1084</v>
      </c>
      <c r="D10" s="124">
        <v>452.81</v>
      </c>
      <c r="E10" s="125">
        <v>79.339999999999989</v>
      </c>
      <c r="F10" s="64">
        <f t="shared" si="0"/>
        <v>532.15</v>
      </c>
      <c r="I10" s="7"/>
      <c r="J10" s="3"/>
    </row>
    <row r="11" spans="1:10" ht="15">
      <c r="A11" s="90"/>
      <c r="B11" s="91" t="s">
        <v>1079</v>
      </c>
      <c r="C11" s="92" t="s">
        <v>1083</v>
      </c>
      <c r="D11" s="124">
        <v>399.61</v>
      </c>
      <c r="E11" s="125">
        <v>87.18</v>
      </c>
      <c r="F11" s="64">
        <f t="shared" si="0"/>
        <v>486.79</v>
      </c>
      <c r="I11" s="7"/>
      <c r="J11" s="3"/>
    </row>
    <row r="12" spans="1:10" ht="15">
      <c r="A12" s="90"/>
      <c r="B12" s="91" t="s">
        <v>1079</v>
      </c>
      <c r="C12" s="92" t="s">
        <v>1082</v>
      </c>
      <c r="D12" s="124">
        <v>442.96</v>
      </c>
      <c r="E12" s="125">
        <v>76.73</v>
      </c>
      <c r="F12" s="64">
        <f t="shared" si="0"/>
        <v>519.68999999999994</v>
      </c>
      <c r="I12" s="7"/>
      <c r="J12" s="3"/>
    </row>
    <row r="13" spans="1:10" ht="15">
      <c r="A13" s="90"/>
      <c r="B13" s="91" t="s">
        <v>1079</v>
      </c>
      <c r="C13" s="92" t="s">
        <v>1081</v>
      </c>
      <c r="D13" s="124">
        <v>420.57</v>
      </c>
      <c r="E13" s="125">
        <v>84.72</v>
      </c>
      <c r="F13" s="64">
        <f t="shared" si="0"/>
        <v>505.28999999999996</v>
      </c>
      <c r="I13" s="7"/>
      <c r="J13" s="3"/>
    </row>
    <row r="14" spans="1:10" ht="15">
      <c r="A14" s="90"/>
      <c r="B14" s="91" t="s">
        <v>1079</v>
      </c>
      <c r="C14" s="92" t="s">
        <v>1080</v>
      </c>
      <c r="D14" s="124">
        <v>463.28999999999996</v>
      </c>
      <c r="E14" s="125">
        <v>89.27</v>
      </c>
      <c r="F14" s="64">
        <f t="shared" si="0"/>
        <v>552.55999999999995</v>
      </c>
      <c r="I14" s="7"/>
      <c r="J14" s="3"/>
    </row>
    <row r="15" spans="1:10" ht="15.5" thickBot="1">
      <c r="A15" s="93"/>
      <c r="B15" s="94" t="s">
        <v>1079</v>
      </c>
      <c r="C15" s="95" t="s">
        <v>1078</v>
      </c>
      <c r="D15" s="126">
        <v>445.24</v>
      </c>
      <c r="E15" s="127">
        <v>83.51</v>
      </c>
      <c r="F15" s="70">
        <f t="shared" si="0"/>
        <v>528.75</v>
      </c>
      <c r="I15" s="7"/>
      <c r="J15" s="3"/>
    </row>
    <row r="16" spans="1:10" ht="15">
      <c r="A16" s="86" t="s">
        <v>1021</v>
      </c>
      <c r="B16" s="87" t="s">
        <v>1074</v>
      </c>
      <c r="C16" s="88"/>
      <c r="D16" s="122"/>
      <c r="E16" s="123"/>
      <c r="F16" s="89"/>
      <c r="I16" s="7"/>
      <c r="J16" s="3"/>
    </row>
    <row r="17" spans="1:10" ht="44">
      <c r="A17" s="90"/>
      <c r="B17" s="91" t="s">
        <v>1074</v>
      </c>
      <c r="C17" s="92" t="s">
        <v>1077</v>
      </c>
      <c r="D17" s="124">
        <v>398.1</v>
      </c>
      <c r="E17" s="125">
        <v>61.89</v>
      </c>
      <c r="F17" s="64">
        <f>D17+E17</f>
        <v>459.99</v>
      </c>
      <c r="I17" s="7"/>
      <c r="J17" s="3"/>
    </row>
    <row r="18" spans="1:10" ht="29.5">
      <c r="A18" s="90"/>
      <c r="B18" s="91" t="s">
        <v>1074</v>
      </c>
      <c r="C18" s="92" t="s">
        <v>1076</v>
      </c>
      <c r="D18" s="124">
        <v>441.96</v>
      </c>
      <c r="E18" s="125">
        <v>67.5</v>
      </c>
      <c r="F18" s="64">
        <f>D18+E18</f>
        <v>509.46</v>
      </c>
      <c r="I18" s="7"/>
      <c r="J18" s="3"/>
    </row>
    <row r="19" spans="1:10" ht="29.5">
      <c r="A19" s="90"/>
      <c r="B19" s="91" t="s">
        <v>1074</v>
      </c>
      <c r="C19" s="92" t="s">
        <v>1075</v>
      </c>
      <c r="D19" s="124">
        <v>369.41</v>
      </c>
      <c r="E19" s="125">
        <v>63.64</v>
      </c>
      <c r="F19" s="64">
        <f>D19+E19</f>
        <v>433.05</v>
      </c>
      <c r="I19" s="7"/>
      <c r="J19" s="3"/>
    </row>
    <row r="20" spans="1:10" ht="30" thickBot="1">
      <c r="A20" s="93"/>
      <c r="B20" s="94" t="s">
        <v>1074</v>
      </c>
      <c r="C20" s="95" t="s">
        <v>1073</v>
      </c>
      <c r="D20" s="126">
        <v>368.18</v>
      </c>
      <c r="E20" s="127">
        <v>85.91</v>
      </c>
      <c r="F20" s="70">
        <f>D20+E20</f>
        <v>454.09000000000003</v>
      </c>
      <c r="I20" s="7"/>
      <c r="J20" s="3"/>
    </row>
    <row r="21" spans="1:10" ht="15">
      <c r="A21" s="86" t="s">
        <v>1021</v>
      </c>
      <c r="B21" s="87" t="s">
        <v>1071</v>
      </c>
      <c r="C21" s="88"/>
      <c r="D21" s="122"/>
      <c r="E21" s="123"/>
      <c r="F21" s="89"/>
      <c r="I21" s="7"/>
      <c r="J21" s="3"/>
    </row>
    <row r="22" spans="1:10" ht="58.5">
      <c r="A22" s="90"/>
      <c r="B22" s="91" t="s">
        <v>1071</v>
      </c>
      <c r="C22" s="92" t="s">
        <v>1072</v>
      </c>
      <c r="D22" s="124">
        <v>419.64</v>
      </c>
      <c r="E22" s="125">
        <v>75.19</v>
      </c>
      <c r="F22" s="64">
        <f>D22+E22</f>
        <v>494.83</v>
      </c>
      <c r="I22" s="7"/>
      <c r="J22" s="3"/>
    </row>
    <row r="23" spans="1:10" ht="30" thickBot="1">
      <c r="A23" s="93"/>
      <c r="B23" s="94" t="s">
        <v>1071</v>
      </c>
      <c r="C23" s="95" t="s">
        <v>1070</v>
      </c>
      <c r="D23" s="126">
        <v>343.29</v>
      </c>
      <c r="E23" s="127">
        <v>69.55</v>
      </c>
      <c r="F23" s="70">
        <f>D23+E23</f>
        <v>412.84000000000003</v>
      </c>
      <c r="I23" s="7"/>
      <c r="J23" s="3"/>
    </row>
    <row r="24" spans="1:10" ht="15">
      <c r="A24" s="279" t="s">
        <v>1021</v>
      </c>
      <c r="B24" s="280" t="s">
        <v>1068</v>
      </c>
      <c r="C24" s="96"/>
      <c r="D24" s="128"/>
      <c r="E24" s="129"/>
      <c r="F24" s="97"/>
      <c r="I24" s="7"/>
      <c r="J24" s="3"/>
    </row>
    <row r="25" spans="1:10" ht="15">
      <c r="A25" s="98"/>
      <c r="B25" s="91" t="s">
        <v>1068</v>
      </c>
      <c r="C25" s="92" t="s">
        <v>1069</v>
      </c>
      <c r="D25" s="124">
        <v>420.06</v>
      </c>
      <c r="E25" s="125">
        <v>68.069999999999993</v>
      </c>
      <c r="F25" s="51">
        <f>D25+E25</f>
        <v>488.13</v>
      </c>
      <c r="I25" s="7"/>
      <c r="J25" s="3"/>
    </row>
    <row r="26" spans="1:10" ht="15.5" thickBot="1">
      <c r="A26" s="93"/>
      <c r="B26" s="94" t="s">
        <v>1068</v>
      </c>
      <c r="C26" s="95" t="s">
        <v>1067</v>
      </c>
      <c r="D26" s="126">
        <v>374.34000000000003</v>
      </c>
      <c r="E26" s="127">
        <v>57.47</v>
      </c>
      <c r="F26" s="53">
        <f>D26+E26</f>
        <v>431.81000000000006</v>
      </c>
      <c r="I26" s="7"/>
      <c r="J26" s="3"/>
    </row>
    <row r="27" spans="1:10" ht="15.5" thickBot="1">
      <c r="A27" s="281" t="s">
        <v>1021</v>
      </c>
      <c r="B27" s="282" t="s">
        <v>1066</v>
      </c>
      <c r="C27" s="283"/>
      <c r="D27" s="284">
        <v>352.62</v>
      </c>
      <c r="E27" s="285">
        <v>88.28</v>
      </c>
      <c r="F27" s="70">
        <f>D27+E27</f>
        <v>440.9</v>
      </c>
      <c r="I27" s="7"/>
      <c r="J27" s="3"/>
    </row>
    <row r="28" spans="1:10" ht="15.5" thickBot="1">
      <c r="A28" s="83" t="s">
        <v>1021</v>
      </c>
      <c r="B28" s="84" t="s">
        <v>1065</v>
      </c>
      <c r="C28" s="85"/>
      <c r="D28" s="120">
        <v>332.91</v>
      </c>
      <c r="E28" s="121">
        <v>81.53</v>
      </c>
      <c r="F28" s="62">
        <f>D28+E28</f>
        <v>414.44000000000005</v>
      </c>
      <c r="I28" s="7"/>
      <c r="J28" s="3"/>
    </row>
    <row r="29" spans="1:10" ht="15.5" thickBot="1">
      <c r="A29" s="83" t="s">
        <v>1021</v>
      </c>
      <c r="B29" s="84" t="s">
        <v>1064</v>
      </c>
      <c r="C29" s="85"/>
      <c r="D29" s="120">
        <v>381.4</v>
      </c>
      <c r="E29" s="121">
        <v>90.84</v>
      </c>
      <c r="F29" s="62">
        <f>D29+E29</f>
        <v>472.24</v>
      </c>
      <c r="I29" s="7"/>
      <c r="J29" s="3"/>
    </row>
    <row r="30" spans="1:10" ht="15">
      <c r="A30" s="286" t="s">
        <v>1021</v>
      </c>
      <c r="B30" s="287" t="s">
        <v>1063</v>
      </c>
      <c r="C30" s="288"/>
      <c r="D30" s="289"/>
      <c r="E30" s="290"/>
      <c r="F30" s="291"/>
      <c r="I30" s="7"/>
      <c r="J30" s="3"/>
    </row>
    <row r="31" spans="1:10" ht="29.5">
      <c r="A31" s="98"/>
      <c r="B31" s="91" t="s">
        <v>1063</v>
      </c>
      <c r="C31" s="92" t="s">
        <v>1452</v>
      </c>
      <c r="D31" s="427">
        <v>408</v>
      </c>
      <c r="E31" s="436">
        <v>84.4</v>
      </c>
      <c r="F31" s="51">
        <f>D31+E31</f>
        <v>492.4</v>
      </c>
      <c r="I31" s="7"/>
      <c r="J31" s="3"/>
    </row>
    <row r="32" spans="1:10" ht="29.5">
      <c r="A32" s="98"/>
      <c r="B32" s="91" t="s">
        <v>1063</v>
      </c>
      <c r="C32" s="92" t="s">
        <v>1453</v>
      </c>
      <c r="D32" s="427">
        <v>382.37</v>
      </c>
      <c r="E32" s="436">
        <v>77.569999999999993</v>
      </c>
      <c r="F32" s="429">
        <f>D32+E32</f>
        <v>459.94</v>
      </c>
      <c r="I32" s="7"/>
      <c r="J32" s="3"/>
    </row>
    <row r="33" spans="1:10" ht="117" thickBot="1">
      <c r="A33" s="99"/>
      <c r="B33" s="94" t="s">
        <v>1063</v>
      </c>
      <c r="C33" s="95" t="s">
        <v>1454</v>
      </c>
      <c r="D33" s="437">
        <v>359.28</v>
      </c>
      <c r="E33" s="438">
        <v>71.05</v>
      </c>
      <c r="F33" s="70">
        <f>D33+E33</f>
        <v>430.33</v>
      </c>
      <c r="I33" s="7"/>
      <c r="J33" s="3"/>
    </row>
    <row r="34" spans="1:10" ht="15.5" thickBot="1">
      <c r="A34" s="83" t="s">
        <v>1021</v>
      </c>
      <c r="B34" s="84" t="s">
        <v>1062</v>
      </c>
      <c r="C34" s="85"/>
      <c r="D34" s="120">
        <v>427.94</v>
      </c>
      <c r="E34" s="121">
        <v>77.92</v>
      </c>
      <c r="F34" s="62">
        <f>D34+E34</f>
        <v>505.86</v>
      </c>
      <c r="I34" s="7"/>
      <c r="J34" s="3"/>
    </row>
    <row r="35" spans="1:10" ht="15">
      <c r="A35" s="86" t="s">
        <v>1021</v>
      </c>
      <c r="B35" s="87" t="s">
        <v>1059</v>
      </c>
      <c r="C35" s="88"/>
      <c r="D35" s="122"/>
      <c r="E35" s="123"/>
      <c r="F35" s="89"/>
      <c r="I35" s="7"/>
      <c r="J35" s="3"/>
    </row>
    <row r="36" spans="1:10" ht="29.5">
      <c r="A36" s="90"/>
      <c r="B36" s="91" t="s">
        <v>1059</v>
      </c>
      <c r="C36" s="92" t="s">
        <v>1061</v>
      </c>
      <c r="D36" s="124">
        <v>339.07</v>
      </c>
      <c r="E36" s="125">
        <v>65.27</v>
      </c>
      <c r="F36" s="64">
        <f t="shared" ref="F36:F57" si="1">D36+E36</f>
        <v>404.34</v>
      </c>
      <c r="I36" s="7"/>
      <c r="J36" s="3"/>
    </row>
    <row r="37" spans="1:10" ht="15">
      <c r="A37" s="90"/>
      <c r="B37" s="91" t="s">
        <v>1059</v>
      </c>
      <c r="C37" s="92" t="s">
        <v>1060</v>
      </c>
      <c r="D37" s="124">
        <v>354.06</v>
      </c>
      <c r="E37" s="125">
        <v>87.37</v>
      </c>
      <c r="F37" s="64">
        <f t="shared" si="1"/>
        <v>441.43</v>
      </c>
      <c r="I37" s="7"/>
      <c r="J37" s="3"/>
    </row>
    <row r="38" spans="1:10" ht="30" thickBot="1">
      <c r="A38" s="93"/>
      <c r="B38" s="94" t="s">
        <v>1059</v>
      </c>
      <c r="C38" s="95" t="s">
        <v>1058</v>
      </c>
      <c r="D38" s="126">
        <v>389.62</v>
      </c>
      <c r="E38" s="126">
        <v>73.37</v>
      </c>
      <c r="F38" s="70">
        <f t="shared" si="1"/>
        <v>462.99</v>
      </c>
      <c r="I38" s="7"/>
      <c r="J38" s="3"/>
    </row>
    <row r="39" spans="1:10" ht="15.5" thickBot="1">
      <c r="A39" s="83" t="s">
        <v>1021</v>
      </c>
      <c r="B39" s="84" t="s">
        <v>1057</v>
      </c>
      <c r="C39" s="85"/>
      <c r="D39" s="120">
        <v>382.02</v>
      </c>
      <c r="E39" s="120">
        <v>95.02</v>
      </c>
      <c r="F39" s="62">
        <f t="shared" si="1"/>
        <v>477.03999999999996</v>
      </c>
      <c r="I39" s="7"/>
      <c r="J39" s="3"/>
    </row>
    <row r="40" spans="1:10" ht="15.5" thickBot="1">
      <c r="A40" s="83" t="s">
        <v>1021</v>
      </c>
      <c r="B40" s="84" t="s">
        <v>1056</v>
      </c>
      <c r="C40" s="85"/>
      <c r="D40" s="120">
        <v>401.51</v>
      </c>
      <c r="E40" s="120">
        <v>79.19</v>
      </c>
      <c r="F40" s="62">
        <f t="shared" si="1"/>
        <v>480.7</v>
      </c>
      <c r="I40" s="7"/>
      <c r="J40" s="3"/>
    </row>
    <row r="41" spans="1:10" ht="15.5" thickBot="1">
      <c r="A41" s="83" t="s">
        <v>1021</v>
      </c>
      <c r="B41" s="84" t="s">
        <v>1055</v>
      </c>
      <c r="C41" s="85"/>
      <c r="D41" s="120">
        <v>426.09000000000003</v>
      </c>
      <c r="E41" s="120">
        <v>73.98</v>
      </c>
      <c r="F41" s="62">
        <f t="shared" si="1"/>
        <v>500.07000000000005</v>
      </c>
      <c r="I41" s="7"/>
      <c r="J41" s="3"/>
    </row>
    <row r="42" spans="1:10" ht="15.5" thickBot="1">
      <c r="A42" s="100" t="s">
        <v>1021</v>
      </c>
      <c r="B42" s="101" t="s">
        <v>1054</v>
      </c>
      <c r="C42" s="102"/>
      <c r="D42" s="130">
        <v>376.96</v>
      </c>
      <c r="E42" s="130">
        <v>100.55</v>
      </c>
      <c r="F42" s="71">
        <f t="shared" si="1"/>
        <v>477.51</v>
      </c>
      <c r="I42" s="7"/>
      <c r="J42" s="3"/>
    </row>
    <row r="43" spans="1:10" ht="15.5" thickBot="1">
      <c r="A43" s="83" t="s">
        <v>1021</v>
      </c>
      <c r="B43" s="84" t="s">
        <v>1053</v>
      </c>
      <c r="C43" s="85"/>
      <c r="D43" s="120">
        <v>398.87</v>
      </c>
      <c r="E43" s="120">
        <v>90.42</v>
      </c>
      <c r="F43" s="62">
        <f t="shared" si="1"/>
        <v>489.29</v>
      </c>
      <c r="I43" s="7"/>
      <c r="J43" s="3"/>
    </row>
    <row r="44" spans="1:10" ht="15.5" thickBot="1">
      <c r="A44" s="103" t="s">
        <v>1021</v>
      </c>
      <c r="B44" s="104" t="s">
        <v>1052</v>
      </c>
      <c r="C44" s="105"/>
      <c r="D44" s="131">
        <v>437.74</v>
      </c>
      <c r="E44" s="131">
        <v>76.22</v>
      </c>
      <c r="F44" s="70">
        <f t="shared" si="1"/>
        <v>513.96</v>
      </c>
      <c r="I44" s="7"/>
      <c r="J44" s="3"/>
    </row>
    <row r="45" spans="1:10" ht="15.5" thickBot="1">
      <c r="A45" s="83" t="s">
        <v>1021</v>
      </c>
      <c r="B45" s="84" t="s">
        <v>1051</v>
      </c>
      <c r="C45" s="85"/>
      <c r="D45" s="120">
        <v>486.66</v>
      </c>
      <c r="E45" s="120">
        <v>76.959999999999994</v>
      </c>
      <c r="F45" s="62">
        <f t="shared" si="1"/>
        <v>563.62</v>
      </c>
      <c r="I45" s="7"/>
      <c r="J45" s="3"/>
    </row>
    <row r="46" spans="1:10" ht="15.5" thickBot="1">
      <c r="A46" s="292" t="s">
        <v>1021</v>
      </c>
      <c r="B46" s="293" t="s">
        <v>1050</v>
      </c>
      <c r="C46" s="294"/>
      <c r="D46" s="295"/>
      <c r="E46" s="295"/>
      <c r="F46" s="296"/>
      <c r="I46" s="7"/>
      <c r="J46" s="3"/>
    </row>
    <row r="47" spans="1:10" ht="15.5" thickBot="1">
      <c r="A47" s="292"/>
      <c r="B47" s="297" t="s">
        <v>1050</v>
      </c>
      <c r="C47" s="294" t="s">
        <v>1455</v>
      </c>
      <c r="D47" s="295">
        <v>434.38</v>
      </c>
      <c r="E47" s="295">
        <v>79.75</v>
      </c>
      <c r="F47" s="62">
        <f t="shared" si="1"/>
        <v>514.13</v>
      </c>
      <c r="I47" s="7"/>
      <c r="J47" s="3"/>
    </row>
    <row r="48" spans="1:10" ht="15.5" thickBot="1">
      <c r="A48" s="292"/>
      <c r="B48" s="297" t="s">
        <v>1050</v>
      </c>
      <c r="C48" s="294" t="s">
        <v>1456</v>
      </c>
      <c r="D48" s="295">
        <v>389.66</v>
      </c>
      <c r="E48" s="295">
        <v>88.1</v>
      </c>
      <c r="F48" s="62">
        <f t="shared" si="1"/>
        <v>477.76</v>
      </c>
      <c r="I48" s="7"/>
      <c r="J48" s="3"/>
    </row>
    <row r="49" spans="1:10" ht="15.5" thickBot="1">
      <c r="A49" s="292"/>
      <c r="B49" s="297" t="s">
        <v>1050</v>
      </c>
      <c r="C49" s="294" t="s">
        <v>1457</v>
      </c>
      <c r="D49" s="295">
        <v>463.97</v>
      </c>
      <c r="E49" s="295">
        <v>81.16</v>
      </c>
      <c r="F49" s="62">
        <f t="shared" si="1"/>
        <v>545.13</v>
      </c>
      <c r="I49" s="7"/>
      <c r="J49" s="3"/>
    </row>
    <row r="50" spans="1:10" ht="15.5" thickBot="1">
      <c r="A50" s="292"/>
      <c r="B50" s="297" t="s">
        <v>1050</v>
      </c>
      <c r="C50" s="294" t="s">
        <v>1458</v>
      </c>
      <c r="D50" s="295">
        <v>409.98</v>
      </c>
      <c r="E50" s="295">
        <v>75.31</v>
      </c>
      <c r="F50" s="62">
        <f t="shared" si="1"/>
        <v>485.29</v>
      </c>
      <c r="I50" s="7"/>
      <c r="J50" s="3"/>
    </row>
    <row r="51" spans="1:10" ht="15.5" thickBot="1">
      <c r="A51" s="292"/>
      <c r="B51" s="297" t="s">
        <v>1050</v>
      </c>
      <c r="C51" s="294" t="s">
        <v>1459</v>
      </c>
      <c r="D51" s="295">
        <v>474.55</v>
      </c>
      <c r="E51" s="295">
        <v>88.6</v>
      </c>
      <c r="F51" s="62">
        <f t="shared" si="1"/>
        <v>563.15</v>
      </c>
      <c r="I51" s="7"/>
      <c r="J51" s="3"/>
    </row>
    <row r="52" spans="1:10" ht="15.5" thickBot="1">
      <c r="A52" s="292"/>
      <c r="B52" s="297" t="s">
        <v>1050</v>
      </c>
      <c r="C52" s="294" t="s">
        <v>1460</v>
      </c>
      <c r="D52" s="295">
        <v>399.29</v>
      </c>
      <c r="E52" s="295">
        <v>90.08</v>
      </c>
      <c r="F52" s="62">
        <f t="shared" si="1"/>
        <v>489.37</v>
      </c>
      <c r="I52" s="7"/>
      <c r="J52" s="3"/>
    </row>
    <row r="53" spans="1:10" ht="15.5" thickBot="1">
      <c r="A53" s="292"/>
      <c r="B53" s="297" t="s">
        <v>1050</v>
      </c>
      <c r="C53" s="294" t="s">
        <v>1461</v>
      </c>
      <c r="D53" s="295">
        <v>464.05</v>
      </c>
      <c r="E53" s="295">
        <v>79.680000000000007</v>
      </c>
      <c r="F53" s="62">
        <f t="shared" si="1"/>
        <v>543.73</v>
      </c>
      <c r="I53" s="7"/>
      <c r="J53" s="3"/>
    </row>
    <row r="54" spans="1:10" ht="15.5" thickBot="1">
      <c r="A54" s="292"/>
      <c r="B54" s="297" t="s">
        <v>1050</v>
      </c>
      <c r="C54" s="294" t="s">
        <v>1462</v>
      </c>
      <c r="D54" s="295">
        <v>499.26</v>
      </c>
      <c r="E54" s="295">
        <v>80.41</v>
      </c>
      <c r="F54" s="62">
        <f t="shared" si="1"/>
        <v>579.66999999999996</v>
      </c>
      <c r="I54" s="7"/>
      <c r="J54" s="3"/>
    </row>
    <row r="55" spans="1:10" ht="15.5" thickBot="1">
      <c r="A55" s="292"/>
      <c r="B55" s="297" t="s">
        <v>1050</v>
      </c>
      <c r="C55" s="294" t="s">
        <v>1463</v>
      </c>
      <c r="D55" s="295">
        <v>414.43</v>
      </c>
      <c r="E55" s="295">
        <v>85.67</v>
      </c>
      <c r="F55" s="62">
        <f t="shared" si="1"/>
        <v>500.1</v>
      </c>
      <c r="I55" s="7"/>
      <c r="J55" s="3"/>
    </row>
    <row r="56" spans="1:10" ht="15.5" thickBot="1">
      <c r="A56" s="83" t="s">
        <v>1021</v>
      </c>
      <c r="B56" s="84" t="s">
        <v>1049</v>
      </c>
      <c r="C56" s="85"/>
      <c r="D56" s="120">
        <v>391.48</v>
      </c>
      <c r="E56" s="120">
        <v>82.36</v>
      </c>
      <c r="F56" s="62">
        <f t="shared" si="1"/>
        <v>473.84000000000003</v>
      </c>
      <c r="I56" s="7"/>
      <c r="J56" s="3"/>
    </row>
    <row r="57" spans="1:10" ht="15.5" thickBot="1">
      <c r="A57" s="83" t="s">
        <v>1021</v>
      </c>
      <c r="B57" s="84" t="s">
        <v>1048</v>
      </c>
      <c r="C57" s="85"/>
      <c r="D57" s="120">
        <v>408.1</v>
      </c>
      <c r="E57" s="120">
        <v>68.88</v>
      </c>
      <c r="F57" s="62">
        <f t="shared" si="1"/>
        <v>476.98</v>
      </c>
      <c r="I57" s="7"/>
      <c r="J57" s="3"/>
    </row>
    <row r="58" spans="1:10" ht="15">
      <c r="A58" s="86" t="s">
        <v>1021</v>
      </c>
      <c r="B58" s="87" t="s">
        <v>1046</v>
      </c>
      <c r="C58" s="88"/>
      <c r="D58" s="122"/>
      <c r="E58" s="122"/>
      <c r="F58" s="89"/>
      <c r="I58" s="7"/>
      <c r="J58" s="3"/>
    </row>
    <row r="59" spans="1:10" ht="15">
      <c r="A59" s="90"/>
      <c r="B59" s="91" t="s">
        <v>1046</v>
      </c>
      <c r="C59" s="92" t="s">
        <v>1047</v>
      </c>
      <c r="D59" s="124">
        <v>423.11</v>
      </c>
      <c r="E59" s="124">
        <v>91.98</v>
      </c>
      <c r="F59" s="64">
        <f>D59+E59</f>
        <v>515.09</v>
      </c>
      <c r="I59" s="7"/>
      <c r="J59" s="3"/>
    </row>
    <row r="60" spans="1:10" ht="30" thickBot="1">
      <c r="A60" s="93"/>
      <c r="B60" s="94" t="s">
        <v>1046</v>
      </c>
      <c r="C60" s="95" t="s">
        <v>1045</v>
      </c>
      <c r="D60" s="126">
        <v>394.86</v>
      </c>
      <c r="E60" s="126">
        <v>92.15</v>
      </c>
      <c r="F60" s="70">
        <f>D60+E60</f>
        <v>487.01</v>
      </c>
      <c r="I60" s="7"/>
      <c r="J60" s="3"/>
    </row>
    <row r="61" spans="1:10" ht="15.5" thickBot="1">
      <c r="A61" s="83" t="s">
        <v>1021</v>
      </c>
      <c r="B61" s="84" t="s">
        <v>1044</v>
      </c>
      <c r="C61" s="85"/>
      <c r="D61" s="120">
        <v>360</v>
      </c>
      <c r="E61" s="120">
        <v>99</v>
      </c>
      <c r="F61" s="62">
        <f>D61+E61</f>
        <v>459</v>
      </c>
      <c r="I61" s="7"/>
      <c r="J61" s="3"/>
    </row>
    <row r="62" spans="1:10" ht="15.5" thickBot="1">
      <c r="A62" s="83" t="s">
        <v>1021</v>
      </c>
      <c r="B62" s="84" t="s">
        <v>1043</v>
      </c>
      <c r="C62" s="85"/>
      <c r="D62" s="120">
        <v>356.18</v>
      </c>
      <c r="E62" s="120">
        <v>69.56</v>
      </c>
      <c r="F62" s="62">
        <f>D62+E62</f>
        <v>425.74</v>
      </c>
      <c r="I62" s="7"/>
      <c r="J62" s="3"/>
    </row>
    <row r="63" spans="1:10" ht="15">
      <c r="A63" s="86" t="s">
        <v>1021</v>
      </c>
      <c r="B63" s="87" t="s">
        <v>1037</v>
      </c>
      <c r="C63" s="88"/>
      <c r="D63" s="122"/>
      <c r="E63" s="122"/>
      <c r="F63" s="89"/>
      <c r="I63" s="7"/>
      <c r="J63" s="3"/>
    </row>
    <row r="64" spans="1:10" ht="15">
      <c r="A64" s="90"/>
      <c r="B64" s="91" t="s">
        <v>1037</v>
      </c>
      <c r="C64" s="92" t="s">
        <v>1042</v>
      </c>
      <c r="D64" s="124">
        <v>391.68</v>
      </c>
      <c r="E64" s="124">
        <v>81.81</v>
      </c>
      <c r="F64" s="64">
        <f t="shared" ref="F64:F74" si="2">D64+E64</f>
        <v>473.49</v>
      </c>
      <c r="I64" s="7"/>
      <c r="J64" s="3"/>
    </row>
    <row r="65" spans="1:10" ht="15">
      <c r="A65" s="90"/>
      <c r="B65" s="91" t="s">
        <v>1037</v>
      </c>
      <c r="C65" s="92" t="s">
        <v>1041</v>
      </c>
      <c r="D65" s="124">
        <v>393.43</v>
      </c>
      <c r="E65" s="124">
        <v>70.94</v>
      </c>
      <c r="F65" s="64">
        <f t="shared" si="2"/>
        <v>464.37</v>
      </c>
      <c r="I65" s="7"/>
      <c r="J65" s="3"/>
    </row>
    <row r="66" spans="1:10" ht="15">
      <c r="A66" s="298"/>
      <c r="B66" s="299" t="s">
        <v>1037</v>
      </c>
      <c r="C66" s="300" t="s">
        <v>1040</v>
      </c>
      <c r="D66" s="301">
        <v>375.72</v>
      </c>
      <c r="E66" s="301">
        <v>74.900000000000006</v>
      </c>
      <c r="F66" s="64">
        <f t="shared" si="2"/>
        <v>450.62</v>
      </c>
      <c r="I66" s="7"/>
      <c r="J66" s="3"/>
    </row>
    <row r="67" spans="1:10" ht="15">
      <c r="A67" s="90"/>
      <c r="B67" s="91" t="s">
        <v>1037</v>
      </c>
      <c r="C67" s="92" t="s">
        <v>1039</v>
      </c>
      <c r="D67" s="124">
        <v>357.93</v>
      </c>
      <c r="E67" s="124">
        <v>73.89</v>
      </c>
      <c r="F67" s="64">
        <f t="shared" si="2"/>
        <v>431.82</v>
      </c>
      <c r="I67" s="7"/>
      <c r="J67" s="3"/>
    </row>
    <row r="68" spans="1:10" ht="15">
      <c r="A68" s="90"/>
      <c r="B68" s="91" t="s">
        <v>1037</v>
      </c>
      <c r="C68" s="92" t="s">
        <v>1038</v>
      </c>
      <c r="D68" s="124">
        <v>336.26</v>
      </c>
      <c r="E68" s="124">
        <v>69.58</v>
      </c>
      <c r="F68" s="64">
        <f t="shared" si="2"/>
        <v>405.84</v>
      </c>
      <c r="I68" s="7"/>
      <c r="J68" s="3"/>
    </row>
    <row r="69" spans="1:10" ht="15.5" thickBot="1">
      <c r="A69" s="93"/>
      <c r="B69" s="94" t="s">
        <v>1037</v>
      </c>
      <c r="C69" s="95" t="s">
        <v>1036</v>
      </c>
      <c r="D69" s="126">
        <v>332.39</v>
      </c>
      <c r="E69" s="126">
        <v>63.37</v>
      </c>
      <c r="F69" s="70">
        <f t="shared" si="2"/>
        <v>395.76</v>
      </c>
      <c r="I69" s="7"/>
      <c r="J69" s="3"/>
    </row>
    <row r="70" spans="1:10" ht="15.5" thickBot="1">
      <c r="A70" s="83" t="s">
        <v>1021</v>
      </c>
      <c r="B70" s="84" t="s">
        <v>1035</v>
      </c>
      <c r="C70" s="85"/>
      <c r="D70" s="120">
        <v>394.77</v>
      </c>
      <c r="E70" s="120">
        <v>81.510000000000005</v>
      </c>
      <c r="F70" s="62">
        <f t="shared" si="2"/>
        <v>476.28</v>
      </c>
      <c r="H70" s="3"/>
      <c r="I70" s="7"/>
      <c r="J70" s="3"/>
    </row>
    <row r="71" spans="1:10" ht="15.5" thickBot="1">
      <c r="A71" s="83" t="s">
        <v>1021</v>
      </c>
      <c r="B71" s="84" t="s">
        <v>1034</v>
      </c>
      <c r="C71" s="85"/>
      <c r="D71" s="120">
        <v>423.11</v>
      </c>
      <c r="E71" s="120">
        <v>92.88</v>
      </c>
      <c r="F71" s="62">
        <f t="shared" si="2"/>
        <v>515.99</v>
      </c>
      <c r="I71" s="7"/>
      <c r="J71" s="3"/>
    </row>
    <row r="72" spans="1:10" ht="15.5" thickBot="1">
      <c r="A72" s="83" t="s">
        <v>1021</v>
      </c>
      <c r="B72" s="84" t="s">
        <v>1033</v>
      </c>
      <c r="C72" s="85"/>
      <c r="D72" s="120">
        <v>416.91999999999996</v>
      </c>
      <c r="E72" s="120">
        <v>48.59</v>
      </c>
      <c r="F72" s="62">
        <f t="shared" si="2"/>
        <v>465.51</v>
      </c>
      <c r="I72" s="7"/>
      <c r="J72" s="3"/>
    </row>
    <row r="73" spans="1:10" ht="15.5" thickBot="1">
      <c r="A73" s="83" t="s">
        <v>1021</v>
      </c>
      <c r="B73" s="84" t="s">
        <v>1032</v>
      </c>
      <c r="C73" s="85"/>
      <c r="D73" s="120">
        <v>345.17</v>
      </c>
      <c r="E73" s="120">
        <v>92.54</v>
      </c>
      <c r="F73" s="62">
        <f t="shared" si="2"/>
        <v>437.71000000000004</v>
      </c>
      <c r="I73" s="7"/>
      <c r="J73" s="3"/>
    </row>
    <row r="74" spans="1:10" ht="15.5" thickBot="1">
      <c r="A74" s="83" t="s">
        <v>1021</v>
      </c>
      <c r="B74" s="84" t="s">
        <v>1031</v>
      </c>
      <c r="C74" s="85"/>
      <c r="D74" s="120">
        <v>406.49</v>
      </c>
      <c r="E74" s="120">
        <v>64.42</v>
      </c>
      <c r="F74" s="62">
        <f t="shared" si="2"/>
        <v>470.91</v>
      </c>
      <c r="I74" s="7"/>
      <c r="J74" s="3"/>
    </row>
    <row r="75" spans="1:10" ht="15">
      <c r="A75" s="106" t="s">
        <v>1021</v>
      </c>
      <c r="B75" s="107" t="s">
        <v>1028</v>
      </c>
      <c r="C75" s="108"/>
      <c r="D75" s="132"/>
      <c r="E75" s="132"/>
      <c r="F75" s="109"/>
      <c r="I75" s="7"/>
      <c r="J75" s="3"/>
    </row>
    <row r="76" spans="1:10" ht="15">
      <c r="A76" s="76"/>
      <c r="B76" s="77" t="s">
        <v>1028</v>
      </c>
      <c r="C76" s="78" t="s">
        <v>1030</v>
      </c>
      <c r="D76" s="117">
        <v>395.18</v>
      </c>
      <c r="E76" s="117">
        <v>68.2</v>
      </c>
      <c r="F76" s="79">
        <f>D76+E76</f>
        <v>463.38</v>
      </c>
      <c r="I76" s="7"/>
      <c r="J76" s="3"/>
    </row>
    <row r="77" spans="1:10" ht="15">
      <c r="A77" s="76"/>
      <c r="B77" s="77" t="s">
        <v>1028</v>
      </c>
      <c r="C77" s="78" t="s">
        <v>1029</v>
      </c>
      <c r="D77" s="117">
        <v>370</v>
      </c>
      <c r="E77" s="117">
        <v>63.85</v>
      </c>
      <c r="F77" s="79">
        <f>D77+E77</f>
        <v>433.85</v>
      </c>
      <c r="I77" s="7"/>
      <c r="J77" s="3"/>
    </row>
    <row r="78" spans="1:10" ht="30" thickBot="1">
      <c r="A78" s="80"/>
      <c r="B78" s="81" t="s">
        <v>1028</v>
      </c>
      <c r="C78" s="82" t="s">
        <v>1027</v>
      </c>
      <c r="D78" s="119">
        <v>358.8</v>
      </c>
      <c r="E78" s="119">
        <v>58.47</v>
      </c>
      <c r="F78" s="110">
        <f>D78+E78</f>
        <v>417.27</v>
      </c>
      <c r="I78" s="7"/>
      <c r="J78" s="3"/>
    </row>
    <row r="79" spans="1:10" ht="15.5" thickBot="1">
      <c r="A79" s="111" t="s">
        <v>1021</v>
      </c>
      <c r="B79" s="112" t="s">
        <v>1026</v>
      </c>
      <c r="C79" s="113"/>
      <c r="D79" s="133">
        <v>348.75</v>
      </c>
      <c r="E79" s="133">
        <v>74</v>
      </c>
      <c r="F79" s="114">
        <f>D79+E79</f>
        <v>422.75</v>
      </c>
      <c r="I79" s="7"/>
      <c r="J79" s="3"/>
    </row>
    <row r="80" spans="1:10" ht="15">
      <c r="A80" s="86" t="s">
        <v>1021</v>
      </c>
      <c r="B80" s="87" t="s">
        <v>1024</v>
      </c>
      <c r="C80" s="88"/>
      <c r="D80" s="122"/>
      <c r="E80" s="122"/>
      <c r="F80" s="89"/>
      <c r="I80" s="7"/>
      <c r="J80" s="3"/>
    </row>
    <row r="81" spans="1:10" ht="58.5">
      <c r="A81" s="90"/>
      <c r="B81" s="91" t="s">
        <v>1024</v>
      </c>
      <c r="C81" s="92" t="s">
        <v>1025</v>
      </c>
      <c r="D81" s="124">
        <v>368.09</v>
      </c>
      <c r="E81" s="124">
        <v>66.069999999999993</v>
      </c>
      <c r="F81" s="64">
        <f>D81+E81</f>
        <v>434.15999999999997</v>
      </c>
      <c r="I81" s="7"/>
      <c r="J81" s="3"/>
    </row>
    <row r="82" spans="1:10" ht="44.5" thickBot="1">
      <c r="A82" s="93"/>
      <c r="B82" s="94" t="s">
        <v>1024</v>
      </c>
      <c r="C82" s="95" t="s">
        <v>1023</v>
      </c>
      <c r="D82" s="126">
        <v>389.49</v>
      </c>
      <c r="E82" s="126">
        <v>71.31</v>
      </c>
      <c r="F82" s="70">
        <f>D82+E82</f>
        <v>460.8</v>
      </c>
      <c r="I82" s="7"/>
      <c r="J82" s="3"/>
    </row>
    <row r="83" spans="1:10" ht="15.5" thickBot="1">
      <c r="A83" s="83" t="s">
        <v>1021</v>
      </c>
      <c r="B83" s="84" t="s">
        <v>1022</v>
      </c>
      <c r="C83" s="85"/>
      <c r="D83" s="416">
        <v>414.13</v>
      </c>
      <c r="E83" s="416">
        <v>51.93</v>
      </c>
      <c r="F83" s="62">
        <v>466.06</v>
      </c>
      <c r="I83" s="7"/>
      <c r="J83" s="3"/>
    </row>
    <row r="84" spans="1:10" ht="15.5" thickBot="1">
      <c r="A84" s="83" t="s">
        <v>1021</v>
      </c>
      <c r="B84" s="84" t="s">
        <v>1020</v>
      </c>
      <c r="C84" s="85"/>
      <c r="D84" s="120">
        <v>370.73</v>
      </c>
      <c r="E84" s="120">
        <v>93.38</v>
      </c>
      <c r="F84" s="62">
        <f>D84+E84</f>
        <v>464.11</v>
      </c>
      <c r="I84" s="7"/>
      <c r="J84" s="3"/>
    </row>
    <row r="85" spans="1:10">
      <c r="I85" s="7"/>
      <c r="J85" s="3"/>
    </row>
    <row r="86" spans="1:10">
      <c r="B86" s="1" t="s">
        <v>1</v>
      </c>
      <c r="I86" s="7"/>
      <c r="J86" s="3"/>
    </row>
    <row r="87" spans="1:10">
      <c r="B87" s="1" t="s">
        <v>0</v>
      </c>
      <c r="I87" s="7"/>
      <c r="J87" s="3"/>
    </row>
  </sheetData>
  <sheetProtection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AD0A-063C-4737-A7E6-75F9056E1208}">
  <sheetPr>
    <pageSetUpPr fitToPage="1"/>
  </sheetPr>
  <dimension ref="A1:F98"/>
  <sheetViews>
    <sheetView topLeftCell="A53" workbookViewId="0">
      <selection activeCell="I61" sqref="I61"/>
    </sheetView>
  </sheetViews>
  <sheetFormatPr baseColWidth="10" defaultColWidth="11.54296875" defaultRowHeight="14"/>
  <cols>
    <col min="1" max="1" width="11.54296875" style="1"/>
    <col min="2" max="2" width="21" style="1" customWidth="1"/>
    <col min="3" max="3" width="27.7265625" style="1" customWidth="1"/>
    <col min="4" max="4" width="12.54296875" style="1" bestFit="1" customWidth="1"/>
    <col min="5" max="5" width="11.54296875" style="3"/>
    <col min="6" max="6" width="11.54296875" style="387"/>
    <col min="7" max="16384" width="11.54296875" style="1"/>
  </cols>
  <sheetData>
    <row r="1" spans="1:6">
      <c r="C1" s="149">
        <v>2026</v>
      </c>
    </row>
    <row r="2" spans="1:6" ht="42">
      <c r="A2" s="150" t="s">
        <v>94</v>
      </c>
      <c r="B2" s="150" t="s">
        <v>93</v>
      </c>
      <c r="C2" s="151" t="s">
        <v>92</v>
      </c>
      <c r="D2" s="152" t="s">
        <v>91</v>
      </c>
      <c r="E2" s="153" t="s">
        <v>90</v>
      </c>
      <c r="F2" s="388" t="s">
        <v>89</v>
      </c>
    </row>
    <row r="3" spans="1:6">
      <c r="C3" s="8"/>
    </row>
    <row r="4" spans="1:6">
      <c r="C4" s="8"/>
    </row>
    <row r="5" spans="1:6">
      <c r="A5" s="1" t="s">
        <v>1101</v>
      </c>
      <c r="B5" s="407" t="s">
        <v>1118</v>
      </c>
      <c r="C5" s="8"/>
    </row>
    <row r="6" spans="1:6" ht="112">
      <c r="B6" s="160" t="s">
        <v>1118</v>
      </c>
      <c r="C6" s="154" t="s">
        <v>1350</v>
      </c>
      <c r="D6" s="155">
        <v>292.54000000000002</v>
      </c>
      <c r="E6" s="156">
        <v>90.01</v>
      </c>
      <c r="F6" s="408">
        <v>382.55</v>
      </c>
    </row>
    <row r="7" spans="1:6" ht="98">
      <c r="B7" s="160" t="s">
        <v>1118</v>
      </c>
      <c r="C7" s="154" t="s">
        <v>1351</v>
      </c>
      <c r="D7" s="155">
        <v>276.52999999999997</v>
      </c>
      <c r="E7" s="156">
        <v>100.71</v>
      </c>
      <c r="F7" s="408">
        <v>377.24</v>
      </c>
    </row>
    <row r="8" spans="1:6" ht="28">
      <c r="B8" s="160" t="s">
        <v>1118</v>
      </c>
      <c r="C8" s="154" t="s">
        <v>1352</v>
      </c>
      <c r="D8" s="155">
        <v>299.64999999999998</v>
      </c>
      <c r="E8" s="156">
        <v>90.98</v>
      </c>
      <c r="F8" s="408">
        <v>390.63</v>
      </c>
    </row>
    <row r="9" spans="1:6" ht="42">
      <c r="B9" s="160" t="s">
        <v>1118</v>
      </c>
      <c r="C9" s="154" t="s">
        <v>1353</v>
      </c>
      <c r="D9" s="155">
        <v>289.42</v>
      </c>
      <c r="E9" s="156">
        <v>86.81</v>
      </c>
      <c r="F9" s="408">
        <v>376.23</v>
      </c>
    </row>
    <row r="10" spans="1:6" ht="84">
      <c r="B10" s="160" t="s">
        <v>1118</v>
      </c>
      <c r="C10" s="154" t="s">
        <v>1354</v>
      </c>
      <c r="D10" s="155">
        <v>296.77999999999997</v>
      </c>
      <c r="E10" s="156">
        <v>92.44</v>
      </c>
      <c r="F10" s="408">
        <v>389.22</v>
      </c>
    </row>
    <row r="11" spans="1:6">
      <c r="B11" s="160" t="s">
        <v>1118</v>
      </c>
      <c r="C11" s="157" t="s">
        <v>1355</v>
      </c>
      <c r="D11" s="155">
        <v>291.18</v>
      </c>
      <c r="E11" s="156">
        <v>94.61</v>
      </c>
      <c r="F11" s="408">
        <v>385.79</v>
      </c>
    </row>
    <row r="12" spans="1:6">
      <c r="B12" s="160" t="s">
        <v>1118</v>
      </c>
      <c r="C12" s="157" t="s">
        <v>1356</v>
      </c>
      <c r="D12" s="155">
        <v>281.56</v>
      </c>
      <c r="E12" s="156">
        <v>84.45</v>
      </c>
      <c r="F12" s="408">
        <v>366.01</v>
      </c>
    </row>
    <row r="13" spans="1:6">
      <c r="B13" s="160" t="s">
        <v>1118</v>
      </c>
      <c r="C13" s="157" t="s">
        <v>1357</v>
      </c>
      <c r="D13" s="155">
        <v>265.55</v>
      </c>
      <c r="E13" s="156">
        <v>67.239999999999995</v>
      </c>
      <c r="F13" s="408">
        <v>332.79</v>
      </c>
    </row>
    <row r="14" spans="1:6" ht="13.5" customHeight="1">
      <c r="A14" s="8"/>
      <c r="B14" s="160" t="s">
        <v>1118</v>
      </c>
      <c r="C14" s="154" t="s">
        <v>1358</v>
      </c>
      <c r="D14" s="166">
        <v>298.33999999999997</v>
      </c>
      <c r="E14" s="158">
        <v>83.32</v>
      </c>
      <c r="F14" s="166">
        <v>381.66</v>
      </c>
    </row>
    <row r="15" spans="1:6">
      <c r="A15" s="8" t="s">
        <v>1101</v>
      </c>
      <c r="B15" s="159" t="s">
        <v>1117</v>
      </c>
      <c r="C15" s="154"/>
      <c r="D15" s="166"/>
      <c r="E15" s="158"/>
      <c r="F15" s="166"/>
    </row>
    <row r="16" spans="1:6" ht="126">
      <c r="A16" s="8"/>
      <c r="B16" s="160" t="s">
        <v>1117</v>
      </c>
      <c r="C16" s="168" t="s">
        <v>1359</v>
      </c>
      <c r="D16" s="166">
        <v>279.35000000000002</v>
      </c>
      <c r="E16" s="158">
        <v>87.59</v>
      </c>
      <c r="F16" s="166">
        <v>366.94</v>
      </c>
    </row>
    <row r="17" spans="1:6" ht="42">
      <c r="A17" s="8"/>
      <c r="B17" s="160" t="s">
        <v>1117</v>
      </c>
      <c r="C17" s="165" t="s">
        <v>1360</v>
      </c>
      <c r="D17" s="166">
        <v>269.19</v>
      </c>
      <c r="E17" s="158">
        <v>80.95</v>
      </c>
      <c r="F17" s="166">
        <v>350.14</v>
      </c>
    </row>
    <row r="18" spans="1:6" ht="98">
      <c r="A18" s="8"/>
      <c r="B18" s="160" t="s">
        <v>1117</v>
      </c>
      <c r="C18" s="168" t="s">
        <v>1361</v>
      </c>
      <c r="D18" s="166">
        <v>275.18</v>
      </c>
      <c r="E18" s="158">
        <v>90.47</v>
      </c>
      <c r="F18" s="166">
        <v>365.65</v>
      </c>
    </row>
    <row r="19" spans="1:6" ht="112">
      <c r="A19" s="8"/>
      <c r="B19" s="160" t="s">
        <v>1117</v>
      </c>
      <c r="C19" s="154" t="s">
        <v>1362</v>
      </c>
      <c r="D19" s="166">
        <v>277.35000000000002</v>
      </c>
      <c r="E19" s="158">
        <v>83.17</v>
      </c>
      <c r="F19" s="166">
        <v>360.52</v>
      </c>
    </row>
    <row r="20" spans="1:6">
      <c r="A20" s="8"/>
      <c r="B20" s="160" t="s">
        <v>1117</v>
      </c>
      <c r="C20" s="165" t="s">
        <v>1363</v>
      </c>
      <c r="D20" s="166">
        <v>286.24</v>
      </c>
      <c r="E20" s="158">
        <v>91.28</v>
      </c>
      <c r="F20" s="166">
        <v>377.52</v>
      </c>
    </row>
    <row r="21" spans="1:6">
      <c r="A21" s="8" t="s">
        <v>1101</v>
      </c>
      <c r="B21" s="159" t="s">
        <v>1116</v>
      </c>
      <c r="C21" s="154"/>
      <c r="D21" s="166"/>
      <c r="E21" s="158"/>
      <c r="F21" s="166"/>
    </row>
    <row r="22" spans="1:6" ht="70">
      <c r="A22" s="8"/>
      <c r="B22" s="160" t="s">
        <v>1116</v>
      </c>
      <c r="C22" s="154" t="s">
        <v>1364</v>
      </c>
      <c r="D22" s="166">
        <v>309.27999999999997</v>
      </c>
      <c r="E22" s="158">
        <v>84.18</v>
      </c>
      <c r="F22" s="166">
        <v>393.46</v>
      </c>
    </row>
    <row r="23" spans="1:6">
      <c r="A23" s="8"/>
      <c r="B23" s="160" t="s">
        <v>1116</v>
      </c>
      <c r="C23" s="154" t="s">
        <v>1365</v>
      </c>
      <c r="D23" s="166">
        <v>298.88</v>
      </c>
      <c r="E23" s="158">
        <v>65.12</v>
      </c>
      <c r="F23" s="166">
        <v>364</v>
      </c>
    </row>
    <row r="24" spans="1:6" ht="112">
      <c r="A24" s="8"/>
      <c r="B24" s="160" t="s">
        <v>1116</v>
      </c>
      <c r="C24" s="154" t="s">
        <v>1366</v>
      </c>
      <c r="D24" s="166">
        <v>278.13</v>
      </c>
      <c r="E24" s="158">
        <v>85.25</v>
      </c>
      <c r="F24" s="166">
        <v>363.38</v>
      </c>
    </row>
    <row r="25" spans="1:6">
      <c r="A25" s="8"/>
      <c r="B25" s="160" t="s">
        <v>1116</v>
      </c>
      <c r="C25" s="154" t="s">
        <v>1367</v>
      </c>
      <c r="D25" s="166">
        <v>319.43</v>
      </c>
      <c r="E25" s="158">
        <v>79.94</v>
      </c>
      <c r="F25" s="166">
        <v>399.37</v>
      </c>
    </row>
    <row r="26" spans="1:6">
      <c r="A26" s="8"/>
      <c r="B26" s="160" t="s">
        <v>1116</v>
      </c>
      <c r="C26" s="157" t="s">
        <v>1368</v>
      </c>
      <c r="D26" s="166">
        <v>287.43</v>
      </c>
      <c r="E26" s="158">
        <v>96.53</v>
      </c>
      <c r="F26" s="166">
        <v>383.96</v>
      </c>
    </row>
    <row r="27" spans="1:6" ht="98">
      <c r="A27" s="8"/>
      <c r="B27" s="160" t="s">
        <v>1116</v>
      </c>
      <c r="C27" s="154" t="s">
        <v>1369</v>
      </c>
      <c r="D27" s="166">
        <v>274.08</v>
      </c>
      <c r="E27" s="158">
        <v>90.07</v>
      </c>
      <c r="F27" s="166">
        <v>364.15</v>
      </c>
    </row>
    <row r="28" spans="1:6">
      <c r="A28" s="8"/>
      <c r="B28" s="160" t="s">
        <v>1116</v>
      </c>
      <c r="C28" s="157" t="s">
        <v>1370</v>
      </c>
      <c r="D28" s="166">
        <v>281.83</v>
      </c>
      <c r="E28" s="158">
        <v>101.76</v>
      </c>
      <c r="F28" s="166">
        <v>383.59</v>
      </c>
    </row>
    <row r="29" spans="1:6" ht="98">
      <c r="A29" s="8"/>
      <c r="B29" s="160" t="s">
        <v>1116</v>
      </c>
      <c r="C29" s="154" t="s">
        <v>1371</v>
      </c>
      <c r="D29" s="166">
        <v>282.61</v>
      </c>
      <c r="E29" s="158">
        <v>94.84</v>
      </c>
      <c r="F29" s="166">
        <v>377.45</v>
      </c>
    </row>
    <row r="30" spans="1:6">
      <c r="A30" s="8"/>
      <c r="B30" s="160" t="s">
        <v>1116</v>
      </c>
      <c r="C30" s="154" t="s">
        <v>1372</v>
      </c>
      <c r="D30" s="166">
        <v>283.27999999999997</v>
      </c>
      <c r="E30" s="158">
        <v>93.42</v>
      </c>
      <c r="F30" s="166">
        <v>376.7</v>
      </c>
    </row>
    <row r="31" spans="1:6" s="6" customFormat="1">
      <c r="A31" s="389" t="s">
        <v>1101</v>
      </c>
      <c r="B31" s="409" t="s">
        <v>1115</v>
      </c>
      <c r="C31" s="410"/>
      <c r="D31" s="166"/>
      <c r="E31" s="158"/>
      <c r="F31" s="166"/>
    </row>
    <row r="32" spans="1:6" s="6" customFormat="1" ht="42">
      <c r="A32" s="389"/>
      <c r="B32" s="411" t="s">
        <v>1115</v>
      </c>
      <c r="C32" s="410" t="s">
        <v>1373</v>
      </c>
      <c r="D32" s="166">
        <v>298.33999999999997</v>
      </c>
      <c r="E32" s="158">
        <v>73.95</v>
      </c>
      <c r="F32" s="166">
        <v>372.29</v>
      </c>
    </row>
    <row r="33" spans="1:6" s="6" customFormat="1">
      <c r="A33" s="389"/>
      <c r="B33" s="411" t="s">
        <v>1115</v>
      </c>
      <c r="C33" s="410" t="s">
        <v>1374</v>
      </c>
      <c r="D33" s="166">
        <v>352.7</v>
      </c>
      <c r="E33" s="158">
        <v>76.34</v>
      </c>
      <c r="F33" s="166">
        <v>429.04</v>
      </c>
    </row>
    <row r="34" spans="1:6" s="6" customFormat="1">
      <c r="A34" s="389"/>
      <c r="B34" s="411" t="s">
        <v>1115</v>
      </c>
      <c r="C34" s="410" t="s">
        <v>1375</v>
      </c>
      <c r="D34" s="166">
        <v>358.22</v>
      </c>
      <c r="E34" s="158">
        <v>50.4</v>
      </c>
      <c r="F34" s="166">
        <v>408.62</v>
      </c>
    </row>
    <row r="35" spans="1:6" s="6" customFormat="1">
      <c r="A35" s="389"/>
      <c r="B35" s="411" t="s">
        <v>1115</v>
      </c>
      <c r="C35" s="410" t="s">
        <v>1376</v>
      </c>
      <c r="D35" s="166">
        <v>307.7</v>
      </c>
      <c r="E35" s="158">
        <v>69.08</v>
      </c>
      <c r="F35" s="166">
        <v>376.78</v>
      </c>
    </row>
    <row r="36" spans="1:6" s="6" customFormat="1">
      <c r="A36" s="389"/>
      <c r="B36" s="411" t="s">
        <v>1115</v>
      </c>
      <c r="C36" s="410" t="s">
        <v>1377</v>
      </c>
      <c r="D36" s="166">
        <v>301.04000000000002</v>
      </c>
      <c r="E36" s="158">
        <v>76.180000000000007</v>
      </c>
      <c r="F36" s="166">
        <v>377.22</v>
      </c>
    </row>
    <row r="37" spans="1:6" s="6" customFormat="1" ht="56">
      <c r="A37" s="389"/>
      <c r="B37" s="411" t="s">
        <v>1115</v>
      </c>
      <c r="C37" s="410" t="s">
        <v>1378</v>
      </c>
      <c r="D37" s="166">
        <v>302.75</v>
      </c>
      <c r="E37" s="158">
        <v>85.83</v>
      </c>
      <c r="F37" s="166">
        <v>388.58</v>
      </c>
    </row>
    <row r="38" spans="1:6" s="6" customFormat="1" ht="56">
      <c r="A38" s="389"/>
      <c r="B38" s="411" t="s">
        <v>1115</v>
      </c>
      <c r="C38" s="410" t="s">
        <v>1379</v>
      </c>
      <c r="D38" s="166">
        <v>307.33</v>
      </c>
      <c r="E38" s="158">
        <v>81.680000000000007</v>
      </c>
      <c r="F38" s="166">
        <v>389.01</v>
      </c>
    </row>
    <row r="39" spans="1:6">
      <c r="A39" s="439" t="s">
        <v>1101</v>
      </c>
      <c r="B39" s="440" t="s">
        <v>1114</v>
      </c>
      <c r="C39" s="441"/>
      <c r="D39" s="442"/>
      <c r="E39" s="443"/>
      <c r="F39" s="442"/>
    </row>
    <row r="40" spans="1:6">
      <c r="A40" s="439"/>
      <c r="B40" s="444" t="s">
        <v>1114</v>
      </c>
      <c r="C40" s="441" t="s">
        <v>1380</v>
      </c>
      <c r="D40" s="158">
        <v>298.77</v>
      </c>
      <c r="E40" s="158">
        <v>83.55</v>
      </c>
      <c r="F40" s="445">
        <v>382.32</v>
      </c>
    </row>
    <row r="41" spans="1:6" ht="28">
      <c r="A41" s="439"/>
      <c r="B41" s="444" t="s">
        <v>1114</v>
      </c>
      <c r="C41" s="441" t="s">
        <v>1381</v>
      </c>
      <c r="D41" s="158">
        <v>313.81</v>
      </c>
      <c r="E41" s="158">
        <v>73.849999999999994</v>
      </c>
      <c r="F41" s="446">
        <v>387.66</v>
      </c>
    </row>
    <row r="42" spans="1:6">
      <c r="A42" s="439"/>
      <c r="B42" s="444" t="s">
        <v>1114</v>
      </c>
      <c r="C42" s="441" t="s">
        <v>1382</v>
      </c>
      <c r="D42" s="158">
        <v>283.35000000000002</v>
      </c>
      <c r="E42" s="158">
        <v>85.68</v>
      </c>
      <c r="F42" s="445">
        <v>369.03</v>
      </c>
    </row>
    <row r="43" spans="1:6">
      <c r="A43" s="439"/>
      <c r="B43" s="444" t="s">
        <v>1114</v>
      </c>
      <c r="C43" s="441" t="s">
        <v>1383</v>
      </c>
      <c r="D43" s="158">
        <v>340.73</v>
      </c>
      <c r="E43" s="158">
        <v>82.74</v>
      </c>
      <c r="F43" s="445">
        <v>423.47</v>
      </c>
    </row>
    <row r="44" spans="1:6" ht="42">
      <c r="A44" s="439"/>
      <c r="B44" s="444" t="s">
        <v>1114</v>
      </c>
      <c r="C44" s="441" t="s">
        <v>1384</v>
      </c>
      <c r="D44" s="158">
        <v>330.53</v>
      </c>
      <c r="E44" s="158">
        <v>60.58</v>
      </c>
      <c r="F44" s="445">
        <v>391.11</v>
      </c>
    </row>
    <row r="45" spans="1:6" ht="98">
      <c r="A45" s="439"/>
      <c r="B45" s="444" t="s">
        <v>1114</v>
      </c>
      <c r="C45" s="447" t="s">
        <v>1385</v>
      </c>
      <c r="D45" s="158">
        <v>275.93</v>
      </c>
      <c r="E45" s="158">
        <v>112.27</v>
      </c>
      <c r="F45" s="445">
        <v>388.2</v>
      </c>
    </row>
    <row r="46" spans="1:6" ht="84">
      <c r="A46" s="439"/>
      <c r="B46" s="444" t="s">
        <v>1114</v>
      </c>
      <c r="C46" s="441" t="s">
        <v>1525</v>
      </c>
      <c r="D46" s="158">
        <v>269.89</v>
      </c>
      <c r="E46" s="158">
        <v>156.83000000000001</v>
      </c>
      <c r="F46" s="448">
        <v>426.72</v>
      </c>
    </row>
    <row r="47" spans="1:6" ht="70">
      <c r="A47" s="439"/>
      <c r="B47" s="444" t="s">
        <v>1114</v>
      </c>
      <c r="C47" s="441" t="s">
        <v>1386</v>
      </c>
      <c r="D47" s="158">
        <v>268.06</v>
      </c>
      <c r="E47" s="158">
        <v>91.64</v>
      </c>
      <c r="F47" s="445">
        <v>359.7</v>
      </c>
    </row>
    <row r="48" spans="1:6">
      <c r="A48" s="8" t="s">
        <v>1101</v>
      </c>
      <c r="B48" s="159" t="s">
        <v>1113</v>
      </c>
      <c r="C48" s="154"/>
      <c r="D48" s="166"/>
      <c r="E48" s="158"/>
      <c r="F48" s="166"/>
    </row>
    <row r="49" spans="1:6">
      <c r="A49" s="8"/>
      <c r="B49" s="167" t="s">
        <v>1113</v>
      </c>
      <c r="C49" s="157" t="s">
        <v>1387</v>
      </c>
      <c r="D49" s="166">
        <v>320.52999999999997</v>
      </c>
      <c r="E49" s="158">
        <v>74.040000000000006</v>
      </c>
      <c r="F49" s="166">
        <v>394.57</v>
      </c>
    </row>
    <row r="50" spans="1:6" ht="154">
      <c r="A50" s="8"/>
      <c r="B50" s="167" t="s">
        <v>1113</v>
      </c>
      <c r="C50" s="168" t="s">
        <v>1388</v>
      </c>
      <c r="D50" s="166">
        <v>297.58</v>
      </c>
      <c r="E50" s="158">
        <v>78.260000000000005</v>
      </c>
      <c r="F50" s="166">
        <v>375.84</v>
      </c>
    </row>
    <row r="51" spans="1:6" ht="70">
      <c r="A51" s="8"/>
      <c r="B51" s="167" t="s">
        <v>1113</v>
      </c>
      <c r="C51" s="168" t="s">
        <v>1389</v>
      </c>
      <c r="D51" s="166">
        <v>298.55</v>
      </c>
      <c r="E51" s="158">
        <v>80.45</v>
      </c>
      <c r="F51" s="166">
        <v>379</v>
      </c>
    </row>
    <row r="52" spans="1:6" ht="112">
      <c r="A52" s="8"/>
      <c r="B52" s="167" t="s">
        <v>1113</v>
      </c>
      <c r="C52" s="168" t="s">
        <v>1390</v>
      </c>
      <c r="D52" s="166">
        <v>299.58999999999997</v>
      </c>
      <c r="E52" s="158">
        <v>81.3</v>
      </c>
      <c r="F52" s="166">
        <v>380.89</v>
      </c>
    </row>
    <row r="53" spans="1:6" ht="112">
      <c r="A53" s="8"/>
      <c r="B53" s="390" t="s">
        <v>1113</v>
      </c>
      <c r="C53" s="168" t="s">
        <v>1391</v>
      </c>
      <c r="D53" s="166">
        <v>301.97000000000003</v>
      </c>
      <c r="E53" s="158">
        <v>79.52</v>
      </c>
      <c r="F53" s="166">
        <v>381.49</v>
      </c>
    </row>
    <row r="54" spans="1:6">
      <c r="A54" s="1" t="s">
        <v>1101</v>
      </c>
      <c r="B54" s="161" t="s">
        <v>1112</v>
      </c>
      <c r="C54" s="162"/>
      <c r="D54" s="163"/>
      <c r="E54" s="163"/>
      <c r="F54" s="163"/>
    </row>
    <row r="55" spans="1:6" ht="28">
      <c r="B55" s="164" t="s">
        <v>1112</v>
      </c>
      <c r="C55" s="165" t="s">
        <v>1392</v>
      </c>
      <c r="D55" s="166">
        <v>312.38</v>
      </c>
      <c r="E55" s="166">
        <v>95.16</v>
      </c>
      <c r="F55" s="166">
        <v>407.54</v>
      </c>
    </row>
    <row r="56" spans="1:6" ht="42">
      <c r="B56" s="164" t="s">
        <v>1112</v>
      </c>
      <c r="C56" s="165" t="s">
        <v>1393</v>
      </c>
      <c r="D56" s="166">
        <v>245.05</v>
      </c>
      <c r="E56" s="166">
        <v>99.34</v>
      </c>
      <c r="F56" s="166">
        <v>344.39</v>
      </c>
    </row>
    <row r="57" spans="1:6" ht="98">
      <c r="B57" s="164" t="s">
        <v>1112</v>
      </c>
      <c r="C57" s="165" t="s">
        <v>1394</v>
      </c>
      <c r="D57" s="166">
        <v>293.77999999999997</v>
      </c>
      <c r="E57" s="166">
        <v>88.46</v>
      </c>
      <c r="F57" s="166">
        <v>382.24</v>
      </c>
    </row>
    <row r="58" spans="1:6" ht="28">
      <c r="A58" s="1" t="s">
        <v>1101</v>
      </c>
      <c r="B58" s="449" t="s">
        <v>1111</v>
      </c>
      <c r="C58" s="450"/>
      <c r="D58" s="451"/>
      <c r="E58" s="451"/>
      <c r="F58" s="451"/>
    </row>
    <row r="59" spans="1:6" ht="36" customHeight="1">
      <c r="B59" s="452" t="s">
        <v>1111</v>
      </c>
      <c r="C59" s="454" t="s">
        <v>1533</v>
      </c>
      <c r="D59" s="453" t="s">
        <v>1554</v>
      </c>
      <c r="E59" s="453" t="s">
        <v>1555</v>
      </c>
      <c r="F59" s="453" t="s">
        <v>1556</v>
      </c>
    </row>
    <row r="60" spans="1:6" ht="112">
      <c r="B60" s="452" t="s">
        <v>1111</v>
      </c>
      <c r="C60" s="455" t="s">
        <v>1534</v>
      </c>
      <c r="D60" s="453" t="s">
        <v>1535</v>
      </c>
      <c r="E60" s="453" t="s">
        <v>1536</v>
      </c>
      <c r="F60" s="453" t="s">
        <v>1537</v>
      </c>
    </row>
    <row r="61" spans="1:6" ht="112">
      <c r="B61" s="452" t="s">
        <v>1111</v>
      </c>
      <c r="C61" s="455" t="s">
        <v>1538</v>
      </c>
      <c r="D61" s="453" t="s">
        <v>1539</v>
      </c>
      <c r="E61" s="453" t="s">
        <v>1540</v>
      </c>
      <c r="F61" s="453" t="s">
        <v>1541</v>
      </c>
    </row>
    <row r="62" spans="1:6" ht="42">
      <c r="B62" s="452" t="s">
        <v>1111</v>
      </c>
      <c r="C62" s="455" t="s">
        <v>1542</v>
      </c>
      <c r="D62" s="453" t="s">
        <v>1543</v>
      </c>
      <c r="E62" s="453" t="s">
        <v>1544</v>
      </c>
      <c r="F62" s="453" t="s">
        <v>1545</v>
      </c>
    </row>
    <row r="63" spans="1:6" ht="70">
      <c r="B63" s="452" t="s">
        <v>1111</v>
      </c>
      <c r="C63" s="455" t="s">
        <v>1546</v>
      </c>
      <c r="D63" s="453" t="s">
        <v>1547</v>
      </c>
      <c r="E63" s="453" t="s">
        <v>1548</v>
      </c>
      <c r="F63" s="453" t="s">
        <v>1549</v>
      </c>
    </row>
    <row r="64" spans="1:6" ht="84">
      <c r="B64" s="452" t="s">
        <v>1111</v>
      </c>
      <c r="C64" s="455" t="s">
        <v>1550</v>
      </c>
      <c r="D64" s="453" t="s">
        <v>1551</v>
      </c>
      <c r="E64" s="453" t="s">
        <v>1552</v>
      </c>
      <c r="F64" s="453" t="s">
        <v>1553</v>
      </c>
    </row>
    <row r="65" spans="1:6">
      <c r="A65" s="8" t="s">
        <v>1101</v>
      </c>
      <c r="B65" s="159" t="s">
        <v>1110</v>
      </c>
      <c r="C65" s="154"/>
      <c r="D65" s="166"/>
      <c r="E65" s="166"/>
      <c r="F65" s="166"/>
    </row>
    <row r="66" spans="1:6" ht="112">
      <c r="A66" s="8"/>
      <c r="B66" s="167" t="s">
        <v>1110</v>
      </c>
      <c r="C66" s="154" t="s">
        <v>1395</v>
      </c>
      <c r="D66" s="166">
        <v>234.49</v>
      </c>
      <c r="E66" s="166">
        <v>74.3</v>
      </c>
      <c r="F66" s="166">
        <v>308.79000000000002</v>
      </c>
    </row>
    <row r="67" spans="1:6" ht="112">
      <c r="A67" s="8"/>
      <c r="B67" s="167" t="s">
        <v>1110</v>
      </c>
      <c r="C67" s="154" t="s">
        <v>1396</v>
      </c>
      <c r="D67" s="166">
        <v>225.41</v>
      </c>
      <c r="E67" s="166">
        <v>82.54</v>
      </c>
      <c r="F67" s="166">
        <v>307.95</v>
      </c>
    </row>
    <row r="68" spans="1:6" ht="98">
      <c r="A68" s="8"/>
      <c r="B68" s="167" t="s">
        <v>1110</v>
      </c>
      <c r="C68" s="154" t="s">
        <v>1397</v>
      </c>
      <c r="D68" s="166">
        <v>224.06</v>
      </c>
      <c r="E68" s="166">
        <v>91.95</v>
      </c>
      <c r="F68" s="166">
        <v>316.01</v>
      </c>
    </row>
    <row r="69" spans="1:6" ht="98">
      <c r="A69" s="8"/>
      <c r="B69" s="167" t="s">
        <v>1110</v>
      </c>
      <c r="C69" s="168" t="s">
        <v>1398</v>
      </c>
      <c r="D69" s="166">
        <v>218.61</v>
      </c>
      <c r="E69" s="166">
        <v>102.34</v>
      </c>
      <c r="F69" s="166">
        <v>320.95</v>
      </c>
    </row>
    <row r="70" spans="1:6">
      <c r="A70" s="8" t="s">
        <v>1101</v>
      </c>
      <c r="B70" s="159" t="s">
        <v>1109</v>
      </c>
      <c r="C70" s="154"/>
      <c r="D70" s="156"/>
      <c r="E70" s="156"/>
      <c r="F70" s="166"/>
    </row>
    <row r="71" spans="1:6">
      <c r="A71" s="8"/>
      <c r="B71" s="391" t="s">
        <v>1109</v>
      </c>
      <c r="C71" s="154" t="s">
        <v>1108</v>
      </c>
      <c r="D71" s="392">
        <v>285.27999999999997</v>
      </c>
      <c r="E71" s="392">
        <v>77.23</v>
      </c>
      <c r="F71" s="393">
        <v>362.51</v>
      </c>
    </row>
    <row r="72" spans="1:6" ht="42">
      <c r="B72" s="391" t="s">
        <v>1109</v>
      </c>
      <c r="C72" s="154" t="s">
        <v>1107</v>
      </c>
      <c r="D72" s="392">
        <v>270.83999999999997</v>
      </c>
      <c r="E72" s="392">
        <v>79.650000000000006</v>
      </c>
      <c r="F72" s="393">
        <v>350.49</v>
      </c>
    </row>
    <row r="73" spans="1:6" ht="42">
      <c r="B73" s="391" t="s">
        <v>1109</v>
      </c>
      <c r="C73" s="154" t="s">
        <v>1106</v>
      </c>
      <c r="D73" s="392">
        <v>267.02999999999997</v>
      </c>
      <c r="E73" s="392">
        <v>85.45</v>
      </c>
      <c r="F73" s="393">
        <v>352.48</v>
      </c>
    </row>
    <row r="74" spans="1:6" ht="60" customHeight="1">
      <c r="B74" s="391" t="s">
        <v>1109</v>
      </c>
      <c r="C74" s="154" t="s">
        <v>1105</v>
      </c>
      <c r="D74" s="392">
        <v>275.63</v>
      </c>
      <c r="E74" s="392">
        <v>82.22</v>
      </c>
      <c r="F74" s="393">
        <v>357.85</v>
      </c>
    </row>
    <row r="75" spans="1:6" ht="48" customHeight="1">
      <c r="B75" s="391" t="s">
        <v>1109</v>
      </c>
      <c r="C75" s="154" t="s">
        <v>1104</v>
      </c>
      <c r="D75" s="392">
        <v>286.14999999999998</v>
      </c>
      <c r="E75" s="392">
        <v>80.680000000000007</v>
      </c>
      <c r="F75" s="393">
        <v>366.83</v>
      </c>
    </row>
    <row r="76" spans="1:6">
      <c r="A76" s="1" t="s">
        <v>1101</v>
      </c>
      <c r="B76" s="394" t="s">
        <v>1103</v>
      </c>
      <c r="C76" s="154"/>
      <c r="D76" s="166">
        <v>311.72000000000003</v>
      </c>
      <c r="E76" s="166">
        <v>69.36</v>
      </c>
      <c r="F76" s="166">
        <v>381.08</v>
      </c>
    </row>
    <row r="77" spans="1:6">
      <c r="A77" s="1" t="s">
        <v>1101</v>
      </c>
      <c r="B77" s="394" t="s">
        <v>1102</v>
      </c>
      <c r="C77" s="154"/>
      <c r="D77" s="166">
        <v>333.93</v>
      </c>
      <c r="E77" s="166">
        <v>74.34</v>
      </c>
      <c r="F77" s="166">
        <v>408.27</v>
      </c>
    </row>
    <row r="78" spans="1:6">
      <c r="A78" s="1" t="s">
        <v>1101</v>
      </c>
      <c r="B78" s="395" t="s">
        <v>1100</v>
      </c>
      <c r="D78" s="166">
        <v>361.58</v>
      </c>
      <c r="E78" s="166">
        <v>85.33</v>
      </c>
      <c r="F78" s="166">
        <v>446.91</v>
      </c>
    </row>
    <row r="79" spans="1:6">
      <c r="C79" s="8"/>
    </row>
    <row r="80" spans="1:6" ht="12.75" customHeight="1">
      <c r="C80" s="8"/>
    </row>
    <row r="81" spans="2:3">
      <c r="B81" s="1" t="s">
        <v>1</v>
      </c>
      <c r="C81" s="8"/>
    </row>
    <row r="82" spans="2:3">
      <c r="B82" s="1" t="s">
        <v>0</v>
      </c>
      <c r="C82" s="8"/>
    </row>
    <row r="83" spans="2:3">
      <c r="C83" s="8"/>
    </row>
    <row r="84" spans="2:3">
      <c r="C84" s="8"/>
    </row>
    <row r="85" spans="2:3">
      <c r="C85" s="8"/>
    </row>
    <row r="86" spans="2:3">
      <c r="C86" s="8"/>
    </row>
    <row r="87" spans="2:3">
      <c r="C87" s="8"/>
    </row>
    <row r="88" spans="2:3">
      <c r="C88" s="8"/>
    </row>
    <row r="89" spans="2:3">
      <c r="C89" s="8"/>
    </row>
    <row r="90" spans="2:3">
      <c r="C90" s="8"/>
    </row>
    <row r="91" spans="2:3">
      <c r="C91" s="8"/>
    </row>
    <row r="92" spans="2:3">
      <c r="C92" s="8"/>
    </row>
    <row r="93" spans="2:3">
      <c r="C93" s="8"/>
    </row>
    <row r="94" spans="2:3">
      <c r="C94" s="8"/>
    </row>
    <row r="95" spans="2:3">
      <c r="C95" s="8"/>
    </row>
    <row r="96" spans="2:3">
      <c r="C96" s="8"/>
    </row>
    <row r="97" spans="3:3">
      <c r="C97" s="8"/>
    </row>
    <row r="98" spans="3:3">
      <c r="C98" s="8"/>
    </row>
  </sheetData>
  <sheetProtection sheet="1" objects="1" scenarios="1"/>
  <pageMargins left="0.7" right="0.7" top="0.78740157499999996" bottom="0.78740157499999996" header="0.3" footer="0.3"/>
  <pageSetup paperSize="9" scale="9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51B3-29C7-41F9-97E6-47D375082593}">
  <dimension ref="A1:G40"/>
  <sheetViews>
    <sheetView topLeftCell="A28" workbookViewId="0">
      <selection activeCell="C24" sqref="C24"/>
    </sheetView>
  </sheetViews>
  <sheetFormatPr baseColWidth="10" defaultColWidth="11.453125" defaultRowHeight="14"/>
  <cols>
    <col min="1" max="1" width="4.7265625" style="1" bestFit="1" customWidth="1"/>
    <col min="2" max="2" width="14.81640625" style="1" bestFit="1" customWidth="1"/>
    <col min="3" max="3" width="31.7265625" style="1" customWidth="1"/>
    <col min="4" max="4" width="12.1796875" style="3" bestFit="1" customWidth="1"/>
    <col min="5" max="5" width="11.81640625" style="3" customWidth="1"/>
    <col min="6" max="6" width="12.1796875" style="3" customWidth="1"/>
    <col min="7" max="16384" width="11.453125" style="1"/>
  </cols>
  <sheetData>
    <row r="1" spans="1:7" s="144" customFormat="1" ht="15.5">
      <c r="A1" s="25"/>
      <c r="B1" s="25"/>
      <c r="C1" s="26">
        <v>2026</v>
      </c>
      <c r="D1" s="27"/>
      <c r="E1" s="27"/>
      <c r="F1" s="27"/>
    </row>
    <row r="2" spans="1:7" s="144" customFormat="1" ht="46.5">
      <c r="A2" s="29" t="s">
        <v>94</v>
      </c>
      <c r="B2" s="29" t="s">
        <v>93</v>
      </c>
      <c r="C2" s="30" t="s">
        <v>92</v>
      </c>
      <c r="D2" s="37" t="s">
        <v>91</v>
      </c>
      <c r="E2" s="37" t="s">
        <v>90</v>
      </c>
      <c r="F2" s="37" t="s">
        <v>89</v>
      </c>
    </row>
    <row r="3" spans="1:7" s="142" customFormat="1" ht="14.5">
      <c r="A3" s="21" t="s">
        <v>1122</v>
      </c>
      <c r="B3" s="145" t="s">
        <v>1161</v>
      </c>
      <c r="C3" s="140" t="s">
        <v>1163</v>
      </c>
      <c r="D3" s="397">
        <v>289.89999999999998</v>
      </c>
      <c r="E3" s="397">
        <v>79.88</v>
      </c>
      <c r="F3" s="143">
        <f t="shared" ref="F3:F38" si="0">D3+E3</f>
        <v>369.78</v>
      </c>
    </row>
    <row r="4" spans="1:7" s="142" customFormat="1" ht="43.5">
      <c r="A4" s="21"/>
      <c r="B4" s="21" t="s">
        <v>1161</v>
      </c>
      <c r="C4" s="12" t="s">
        <v>1162</v>
      </c>
      <c r="D4" s="397">
        <v>286.2</v>
      </c>
      <c r="E4" s="397">
        <v>86.07</v>
      </c>
      <c r="F4" s="143">
        <f t="shared" si="0"/>
        <v>372.27</v>
      </c>
    </row>
    <row r="5" spans="1:7" s="142" customFormat="1" ht="58">
      <c r="A5" s="21"/>
      <c r="B5" s="21" t="s">
        <v>1161</v>
      </c>
      <c r="C5" s="12" t="s">
        <v>1160</v>
      </c>
      <c r="D5" s="397">
        <v>309.93</v>
      </c>
      <c r="E5" s="397">
        <v>82.87</v>
      </c>
      <c r="F5" s="143">
        <f t="shared" si="0"/>
        <v>392.8</v>
      </c>
    </row>
    <row r="6" spans="1:7" s="142" customFormat="1" ht="14.5">
      <c r="A6" s="21" t="s">
        <v>1122</v>
      </c>
      <c r="B6" s="21" t="s">
        <v>1157</v>
      </c>
      <c r="C6" s="12" t="s">
        <v>1159</v>
      </c>
      <c r="D6" s="397">
        <v>309.99</v>
      </c>
      <c r="E6" s="397">
        <v>85.2</v>
      </c>
      <c r="F6" s="143">
        <f t="shared" si="0"/>
        <v>395.19</v>
      </c>
    </row>
    <row r="7" spans="1:7" s="142" customFormat="1" ht="14.5">
      <c r="A7" s="21"/>
      <c r="B7" s="21" t="s">
        <v>1157</v>
      </c>
      <c r="C7" s="12" t="s">
        <v>1158</v>
      </c>
      <c r="D7" s="397">
        <v>309.88</v>
      </c>
      <c r="E7" s="397">
        <v>86</v>
      </c>
      <c r="F7" s="143">
        <f t="shared" si="0"/>
        <v>395.88</v>
      </c>
    </row>
    <row r="8" spans="1:7" s="142" customFormat="1" ht="14.5">
      <c r="A8" s="21"/>
      <c r="B8" s="21" t="s">
        <v>1157</v>
      </c>
      <c r="C8" s="12" t="s">
        <v>1156</v>
      </c>
      <c r="D8" s="397">
        <v>311.39999999999998</v>
      </c>
      <c r="E8" s="397">
        <v>86.34</v>
      </c>
      <c r="F8" s="143">
        <f t="shared" si="0"/>
        <v>397.74</v>
      </c>
    </row>
    <row r="9" spans="1:7" s="142" customFormat="1" ht="58">
      <c r="A9" s="21" t="s">
        <v>1122</v>
      </c>
      <c r="B9" s="21" t="s">
        <v>1152</v>
      </c>
      <c r="C9" s="12" t="s">
        <v>1155</v>
      </c>
      <c r="D9" s="397">
        <v>264.2</v>
      </c>
      <c r="E9" s="397">
        <v>74.42</v>
      </c>
      <c r="F9" s="143">
        <f t="shared" si="0"/>
        <v>338.62</v>
      </c>
    </row>
    <row r="10" spans="1:7" s="142" customFormat="1" ht="43.5">
      <c r="A10" s="21"/>
      <c r="B10" s="21" t="s">
        <v>1152</v>
      </c>
      <c r="C10" s="12" t="s">
        <v>1526</v>
      </c>
      <c r="D10" s="397">
        <v>296.52</v>
      </c>
      <c r="E10" s="397">
        <v>74.73</v>
      </c>
      <c r="F10" s="143">
        <f t="shared" si="0"/>
        <v>371.25</v>
      </c>
    </row>
    <row r="11" spans="1:7" s="142" customFormat="1" ht="58">
      <c r="A11" s="21"/>
      <c r="B11" s="21" t="s">
        <v>1152</v>
      </c>
      <c r="C11" s="12" t="s">
        <v>1154</v>
      </c>
      <c r="D11" s="397">
        <v>285.27999999999997</v>
      </c>
      <c r="E11" s="397">
        <v>69.84</v>
      </c>
      <c r="F11" s="143">
        <f t="shared" si="0"/>
        <v>355.12</v>
      </c>
    </row>
    <row r="12" spans="1:7" s="142" customFormat="1" ht="14.5">
      <c r="A12" s="21"/>
      <c r="B12" s="21" t="s">
        <v>1152</v>
      </c>
      <c r="C12" s="12" t="s">
        <v>1153</v>
      </c>
      <c r="D12" s="397">
        <v>319.64999999999998</v>
      </c>
      <c r="E12" s="397">
        <v>72.900000000000006</v>
      </c>
      <c r="F12" s="143">
        <f t="shared" si="0"/>
        <v>392.54999999999995</v>
      </c>
    </row>
    <row r="13" spans="1:7" s="142" customFormat="1" ht="14.5">
      <c r="A13" s="21"/>
      <c r="B13" s="398" t="s">
        <v>1152</v>
      </c>
      <c r="C13" s="399" t="s">
        <v>1151</v>
      </c>
      <c r="D13" s="400">
        <v>0</v>
      </c>
      <c r="E13" s="400"/>
      <c r="F13" s="401">
        <f t="shared" si="0"/>
        <v>0</v>
      </c>
      <c r="G13" s="142" t="s">
        <v>1527</v>
      </c>
    </row>
    <row r="14" spans="1:7" s="142" customFormat="1" ht="14.5">
      <c r="A14" s="21" t="s">
        <v>1122</v>
      </c>
      <c r="B14" s="21" t="s">
        <v>1150</v>
      </c>
      <c r="C14" s="12"/>
      <c r="D14" s="397">
        <v>332.65</v>
      </c>
      <c r="E14" s="397">
        <v>93.94</v>
      </c>
      <c r="F14" s="143">
        <f t="shared" si="0"/>
        <v>426.59</v>
      </c>
    </row>
    <row r="15" spans="1:7" s="142" customFormat="1" ht="14.5">
      <c r="A15" s="21" t="s">
        <v>1122</v>
      </c>
      <c r="B15" s="21" t="s">
        <v>1149</v>
      </c>
      <c r="C15" s="12"/>
      <c r="D15" s="397">
        <v>342.58</v>
      </c>
      <c r="E15" s="397">
        <v>71.8</v>
      </c>
      <c r="F15" s="143">
        <f t="shared" si="0"/>
        <v>414.38</v>
      </c>
    </row>
    <row r="16" spans="1:7" s="142" customFormat="1" ht="29">
      <c r="A16" s="21" t="s">
        <v>1122</v>
      </c>
      <c r="B16" s="21" t="s">
        <v>1146</v>
      </c>
      <c r="C16" s="12" t="s">
        <v>1148</v>
      </c>
      <c r="D16" s="397">
        <v>299.83</v>
      </c>
      <c r="E16" s="397">
        <v>79.59</v>
      </c>
      <c r="F16" s="143">
        <f t="shared" si="0"/>
        <v>379.41999999999996</v>
      </c>
    </row>
    <row r="17" spans="1:6" s="142" customFormat="1" ht="43.5">
      <c r="A17" s="21"/>
      <c r="B17" s="21" t="s">
        <v>1146</v>
      </c>
      <c r="C17" s="12" t="s">
        <v>1147</v>
      </c>
      <c r="D17" s="397">
        <v>288.25</v>
      </c>
      <c r="E17" s="397">
        <v>85.42</v>
      </c>
      <c r="F17" s="143">
        <f t="shared" si="0"/>
        <v>373.67</v>
      </c>
    </row>
    <row r="18" spans="1:6" s="142" customFormat="1" ht="43.5">
      <c r="A18" s="21"/>
      <c r="B18" s="21" t="s">
        <v>1146</v>
      </c>
      <c r="C18" s="12" t="s">
        <v>1145</v>
      </c>
      <c r="D18" s="397">
        <v>296.29000000000002</v>
      </c>
      <c r="E18" s="397">
        <v>71.88</v>
      </c>
      <c r="F18" s="143">
        <f t="shared" si="0"/>
        <v>368.17</v>
      </c>
    </row>
    <row r="19" spans="1:6" s="142" customFormat="1" ht="14.5">
      <c r="A19" s="23" t="s">
        <v>1122</v>
      </c>
      <c r="B19" s="23" t="s">
        <v>1142</v>
      </c>
      <c r="C19" s="12" t="s">
        <v>1144</v>
      </c>
      <c r="D19" s="402">
        <v>311.89999999999998</v>
      </c>
      <c r="E19" s="402">
        <v>90.36</v>
      </c>
      <c r="F19" s="143">
        <f t="shared" si="0"/>
        <v>402.26</v>
      </c>
    </row>
    <row r="20" spans="1:6" s="142" customFormat="1" ht="29">
      <c r="A20" s="23"/>
      <c r="B20" s="21" t="s">
        <v>1142</v>
      </c>
      <c r="C20" s="12" t="s">
        <v>1143</v>
      </c>
      <c r="D20" s="402">
        <v>304.07</v>
      </c>
      <c r="E20" s="402">
        <v>101.14</v>
      </c>
      <c r="F20" s="143">
        <f t="shared" si="0"/>
        <v>405.21</v>
      </c>
    </row>
    <row r="21" spans="1:6" s="142" customFormat="1" ht="29">
      <c r="A21" s="23"/>
      <c r="B21" s="21" t="s">
        <v>1142</v>
      </c>
      <c r="C21" s="12" t="s">
        <v>1141</v>
      </c>
      <c r="D21" s="402">
        <v>296.92</v>
      </c>
      <c r="E21" s="402">
        <v>88.25</v>
      </c>
      <c r="F21" s="143">
        <f t="shared" si="0"/>
        <v>385.17</v>
      </c>
    </row>
    <row r="22" spans="1:6" s="142" customFormat="1" ht="14.5">
      <c r="A22" s="23" t="s">
        <v>1122</v>
      </c>
      <c r="B22" s="23" t="s">
        <v>1140</v>
      </c>
      <c r="C22" s="12"/>
      <c r="D22" s="402">
        <v>334.26</v>
      </c>
      <c r="E22" s="402">
        <v>77.69</v>
      </c>
      <c r="F22" s="143">
        <f t="shared" si="0"/>
        <v>411.95</v>
      </c>
    </row>
    <row r="23" spans="1:6" s="142" customFormat="1" ht="130.5">
      <c r="A23" s="23" t="s">
        <v>1122</v>
      </c>
      <c r="B23" s="23" t="s">
        <v>1139</v>
      </c>
      <c r="C23" s="414" t="s">
        <v>1529</v>
      </c>
      <c r="D23" s="402">
        <v>347.73</v>
      </c>
      <c r="E23" s="402">
        <v>107.48</v>
      </c>
      <c r="F23" s="143">
        <f t="shared" si="0"/>
        <v>455.21000000000004</v>
      </c>
    </row>
    <row r="24" spans="1:6" s="142" customFormat="1" ht="217.5">
      <c r="A24" s="23"/>
      <c r="B24" s="23" t="s">
        <v>1139</v>
      </c>
      <c r="C24" s="415" t="s">
        <v>1530</v>
      </c>
      <c r="D24" s="402">
        <v>327.31</v>
      </c>
      <c r="E24" s="402">
        <v>97</v>
      </c>
      <c r="F24" s="143">
        <f t="shared" si="0"/>
        <v>424.31</v>
      </c>
    </row>
    <row r="25" spans="1:6" s="142" customFormat="1" ht="43.5">
      <c r="A25" s="23" t="s">
        <v>1122</v>
      </c>
      <c r="B25" s="23" t="s">
        <v>1137</v>
      </c>
      <c r="C25" s="12" t="s">
        <v>1138</v>
      </c>
      <c r="D25" s="402">
        <v>279.89</v>
      </c>
      <c r="E25" s="402">
        <v>82.22</v>
      </c>
      <c r="F25" s="143">
        <f t="shared" si="0"/>
        <v>362.11</v>
      </c>
    </row>
    <row r="26" spans="1:6" s="142" customFormat="1" ht="72.5">
      <c r="A26" s="23"/>
      <c r="B26" s="23" t="s">
        <v>1137</v>
      </c>
      <c r="C26" s="12" t="s">
        <v>1136</v>
      </c>
      <c r="D26" s="402">
        <v>305.98</v>
      </c>
      <c r="E26" s="402">
        <v>85.32</v>
      </c>
      <c r="F26" s="143">
        <f t="shared" si="0"/>
        <v>391.3</v>
      </c>
    </row>
    <row r="27" spans="1:6" s="142" customFormat="1" ht="29">
      <c r="A27" s="23" t="s">
        <v>1122</v>
      </c>
      <c r="B27" s="23" t="s">
        <v>1132</v>
      </c>
      <c r="C27" s="12" t="s">
        <v>1135</v>
      </c>
      <c r="D27" s="402">
        <v>292.25</v>
      </c>
      <c r="E27" s="402">
        <v>90.83</v>
      </c>
      <c r="F27" s="143">
        <f t="shared" si="0"/>
        <v>383.08</v>
      </c>
    </row>
    <row r="28" spans="1:6" s="142" customFormat="1" ht="43.5">
      <c r="A28" s="23"/>
      <c r="B28" s="23" t="s">
        <v>1132</v>
      </c>
      <c r="C28" s="12" t="s">
        <v>1134</v>
      </c>
      <c r="D28" s="402">
        <v>302.37</v>
      </c>
      <c r="E28" s="402">
        <v>86.8</v>
      </c>
      <c r="F28" s="143">
        <f t="shared" si="0"/>
        <v>389.17</v>
      </c>
    </row>
    <row r="29" spans="1:6" s="142" customFormat="1" ht="43.5">
      <c r="A29" s="23"/>
      <c r="B29" s="23" t="s">
        <v>1132</v>
      </c>
      <c r="C29" s="12" t="s">
        <v>1133</v>
      </c>
      <c r="D29" s="402">
        <v>301.33999999999997</v>
      </c>
      <c r="E29" s="402">
        <v>94.43</v>
      </c>
      <c r="F29" s="143">
        <f t="shared" si="0"/>
        <v>395.77</v>
      </c>
    </row>
    <row r="30" spans="1:6" s="142" customFormat="1" ht="43.5">
      <c r="A30" s="23"/>
      <c r="B30" s="23" t="s">
        <v>1132</v>
      </c>
      <c r="C30" s="12" t="s">
        <v>1131</v>
      </c>
      <c r="D30" s="402">
        <v>293.86</v>
      </c>
      <c r="E30" s="402">
        <v>98.75</v>
      </c>
      <c r="F30" s="143">
        <f t="shared" si="0"/>
        <v>392.61</v>
      </c>
    </row>
    <row r="31" spans="1:6" s="142" customFormat="1" ht="14.5">
      <c r="A31" s="23" t="s">
        <v>1122</v>
      </c>
      <c r="B31" s="23" t="s">
        <v>1128</v>
      </c>
      <c r="C31" s="12" t="s">
        <v>1130</v>
      </c>
      <c r="D31" s="402">
        <v>293.69</v>
      </c>
      <c r="E31" s="402">
        <v>92.66</v>
      </c>
      <c r="F31" s="143">
        <f t="shared" si="0"/>
        <v>386.35</v>
      </c>
    </row>
    <row r="32" spans="1:6" s="142" customFormat="1" ht="29">
      <c r="A32" s="23"/>
      <c r="B32" s="23" t="s">
        <v>1128</v>
      </c>
      <c r="C32" s="12" t="s">
        <v>1129</v>
      </c>
      <c r="D32" s="402">
        <v>297.42</v>
      </c>
      <c r="E32" s="402">
        <v>96.53</v>
      </c>
      <c r="F32" s="143">
        <f t="shared" si="0"/>
        <v>393.95000000000005</v>
      </c>
    </row>
    <row r="33" spans="1:6" s="142" customFormat="1" ht="14.5">
      <c r="A33" s="23"/>
      <c r="B33" s="23" t="s">
        <v>1128</v>
      </c>
      <c r="C33" s="12" t="s">
        <v>1127</v>
      </c>
      <c r="D33" s="402">
        <v>313.73</v>
      </c>
      <c r="E33" s="402">
        <v>104.58</v>
      </c>
      <c r="F33" s="143">
        <f t="shared" si="0"/>
        <v>418.31</v>
      </c>
    </row>
    <row r="34" spans="1:6" s="142" customFormat="1" ht="72.5">
      <c r="A34" s="23" t="s">
        <v>1122</v>
      </c>
      <c r="B34" s="23" t="s">
        <v>1124</v>
      </c>
      <c r="C34" s="12" t="s">
        <v>1126</v>
      </c>
      <c r="D34" s="402">
        <v>300.32</v>
      </c>
      <c r="E34" s="402">
        <v>87.82</v>
      </c>
      <c r="F34" s="143">
        <f t="shared" si="0"/>
        <v>388.14</v>
      </c>
    </row>
    <row r="35" spans="1:6" s="142" customFormat="1" ht="43.5">
      <c r="A35" s="23"/>
      <c r="B35" s="23" t="s">
        <v>1124</v>
      </c>
      <c r="C35" s="12" t="s">
        <v>1125</v>
      </c>
      <c r="D35" s="402">
        <v>282.35000000000002</v>
      </c>
      <c r="E35" s="402">
        <v>93.79</v>
      </c>
      <c r="F35" s="143">
        <f t="shared" si="0"/>
        <v>376.14000000000004</v>
      </c>
    </row>
    <row r="36" spans="1:6" s="142" customFormat="1" ht="29">
      <c r="A36" s="23"/>
      <c r="B36" s="23" t="s">
        <v>1124</v>
      </c>
      <c r="C36" s="12" t="s">
        <v>1123</v>
      </c>
      <c r="D36" s="402">
        <v>299.27</v>
      </c>
      <c r="E36" s="402">
        <v>78.73</v>
      </c>
      <c r="F36" s="143">
        <f t="shared" si="0"/>
        <v>378</v>
      </c>
    </row>
    <row r="37" spans="1:6" s="142" customFormat="1" ht="14.5">
      <c r="A37" s="23" t="s">
        <v>1122</v>
      </c>
      <c r="B37" s="23" t="s">
        <v>1120</v>
      </c>
      <c r="C37" s="12" t="s">
        <v>1121</v>
      </c>
      <c r="D37" s="402">
        <v>298.44</v>
      </c>
      <c r="E37" s="402">
        <v>76.56</v>
      </c>
      <c r="F37" s="143">
        <f t="shared" si="0"/>
        <v>375</v>
      </c>
    </row>
    <row r="38" spans="1:6" s="142" customFormat="1" ht="14.5">
      <c r="A38" s="23"/>
      <c r="B38" s="23" t="s">
        <v>1120</v>
      </c>
      <c r="C38" s="12" t="s">
        <v>102</v>
      </c>
      <c r="D38" s="402">
        <v>270.97000000000003</v>
      </c>
      <c r="E38" s="402">
        <v>85.14</v>
      </c>
      <c r="F38" s="143">
        <f t="shared" si="0"/>
        <v>356.11</v>
      </c>
    </row>
    <row r="39" spans="1:6">
      <c r="C39" s="8"/>
    </row>
    <row r="40" spans="1:6">
      <c r="B40" s="1" t="s">
        <v>1119</v>
      </c>
      <c r="C40" s="8"/>
    </row>
  </sheetData>
  <sheetProtection sheet="1" objects="1" scenario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974C-22A9-4059-B82D-C34352F650B4}">
  <dimension ref="A1:I183"/>
  <sheetViews>
    <sheetView workbookViewId="0">
      <selection activeCell="G87" sqref="G87"/>
    </sheetView>
  </sheetViews>
  <sheetFormatPr baseColWidth="10" defaultColWidth="11.453125" defaultRowHeight="14.5"/>
  <cols>
    <col min="1" max="1" width="11.453125" style="212" customWidth="1"/>
    <col min="2" max="2" width="23.81640625" style="212" customWidth="1"/>
    <col min="3" max="3" width="35.453125" style="212" customWidth="1"/>
    <col min="4" max="5" width="17.81640625" style="212" customWidth="1"/>
    <col min="6" max="7" width="16.54296875" style="212" customWidth="1"/>
    <col min="8" max="8" width="14.81640625" style="212" customWidth="1"/>
    <col min="9" max="10" width="11.453125" style="212" customWidth="1"/>
    <col min="11" max="16384" width="11.453125" style="212"/>
  </cols>
  <sheetData>
    <row r="1" spans="1:9" ht="25.5" customHeight="1">
      <c r="G1" s="213" t="s">
        <v>1423</v>
      </c>
    </row>
    <row r="2" spans="1:9" ht="56">
      <c r="A2" s="214" t="s">
        <v>94</v>
      </c>
      <c r="B2" s="214" t="s">
        <v>93</v>
      </c>
      <c r="C2" s="215" t="s">
        <v>1323</v>
      </c>
      <c r="D2" s="215" t="s">
        <v>1424</v>
      </c>
      <c r="E2" s="215" t="s">
        <v>1425</v>
      </c>
      <c r="F2" s="216" t="s">
        <v>1426</v>
      </c>
      <c r="G2" s="216" t="s">
        <v>1427</v>
      </c>
      <c r="H2" s="217"/>
    </row>
    <row r="3" spans="1:9" ht="15">
      <c r="A3" s="218"/>
      <c r="B3" s="218"/>
      <c r="C3" s="219"/>
      <c r="D3" s="219"/>
      <c r="E3" s="219"/>
      <c r="F3" s="218"/>
    </row>
    <row r="4" spans="1:9" ht="15">
      <c r="A4" s="218"/>
      <c r="B4" s="218"/>
      <c r="C4" s="219"/>
      <c r="D4" s="219"/>
      <c r="E4" s="219"/>
      <c r="F4" s="218"/>
    </row>
    <row r="5" spans="1:9" ht="15">
      <c r="A5" s="219" t="s">
        <v>1289</v>
      </c>
      <c r="B5" s="220" t="s">
        <v>1282</v>
      </c>
      <c r="C5" s="221"/>
      <c r="D5" s="222"/>
      <c r="E5" s="222"/>
      <c r="F5" s="223"/>
    </row>
    <row r="6" spans="1:9" ht="35.25" customHeight="1">
      <c r="A6" s="219"/>
      <c r="B6" s="220" t="s">
        <v>1282</v>
      </c>
      <c r="C6" s="224" t="s">
        <v>1322</v>
      </c>
      <c r="D6" s="225">
        <v>361.7</v>
      </c>
      <c r="E6" s="225">
        <v>93.22</v>
      </c>
      <c r="F6" s="226">
        <f>D6+E6</f>
        <v>454.91999999999996</v>
      </c>
      <c r="G6" s="226">
        <v>440.16</v>
      </c>
      <c r="H6" s="226"/>
      <c r="I6" s="227"/>
    </row>
    <row r="7" spans="1:9" ht="41.5" customHeight="1">
      <c r="A7" s="219"/>
      <c r="B7" s="220" t="s">
        <v>1282</v>
      </c>
      <c r="C7" s="228" t="s">
        <v>1428</v>
      </c>
      <c r="D7" s="225">
        <v>335.35</v>
      </c>
      <c r="E7" s="225">
        <v>92.74</v>
      </c>
      <c r="F7" s="226">
        <f>D7+E7</f>
        <v>428.09000000000003</v>
      </c>
      <c r="G7" s="226">
        <v>426.56</v>
      </c>
      <c r="H7" s="226"/>
    </row>
    <row r="8" spans="1:9" ht="15">
      <c r="A8" s="219" t="s">
        <v>1289</v>
      </c>
      <c r="B8" s="220" t="s">
        <v>1321</v>
      </c>
      <c r="C8" s="229"/>
      <c r="D8" s="225">
        <v>397.4</v>
      </c>
      <c r="E8" s="225">
        <v>79.569999999999993</v>
      </c>
      <c r="F8" s="226">
        <f>D8+E8</f>
        <v>476.96999999999997</v>
      </c>
      <c r="G8" s="226">
        <v>460.79</v>
      </c>
      <c r="H8" s="226"/>
    </row>
    <row r="9" spans="1:9" ht="15">
      <c r="A9" s="219" t="s">
        <v>1289</v>
      </c>
      <c r="B9" s="220" t="s">
        <v>1320</v>
      </c>
      <c r="C9" s="229"/>
      <c r="D9" s="225">
        <v>427.7</v>
      </c>
      <c r="E9" s="225">
        <v>100.34</v>
      </c>
      <c r="F9" s="226">
        <f>D9+E9</f>
        <v>528.04</v>
      </c>
      <c r="G9" s="226">
        <v>526.95000000000005</v>
      </c>
      <c r="H9" s="226"/>
    </row>
    <row r="10" spans="1:9" ht="15">
      <c r="A10" s="219" t="s">
        <v>1289</v>
      </c>
      <c r="B10" s="220" t="s">
        <v>1267</v>
      </c>
      <c r="C10" s="229"/>
      <c r="D10" s="225"/>
      <c r="E10" s="225"/>
      <c r="F10" s="226"/>
      <c r="G10" s="226"/>
      <c r="H10" s="226"/>
    </row>
    <row r="11" spans="1:9" ht="15">
      <c r="A11" s="219"/>
      <c r="B11" s="220" t="s">
        <v>1267</v>
      </c>
      <c r="C11" s="224" t="s">
        <v>1319</v>
      </c>
      <c r="D11" s="225">
        <v>419.44</v>
      </c>
      <c r="E11" s="225">
        <v>97.57</v>
      </c>
      <c r="F11" s="226">
        <f t="shared" ref="F11:F20" si="0">D11+E11</f>
        <v>517.01</v>
      </c>
      <c r="G11" s="226">
        <v>602.21</v>
      </c>
      <c r="H11" s="226"/>
    </row>
    <row r="12" spans="1:9" ht="15">
      <c r="A12" s="219"/>
      <c r="B12" s="220" t="s">
        <v>1267</v>
      </c>
      <c r="C12" s="224" t="s">
        <v>1318</v>
      </c>
      <c r="D12" s="225">
        <v>371.82</v>
      </c>
      <c r="E12" s="225">
        <v>61.71</v>
      </c>
      <c r="F12" s="226">
        <f t="shared" si="0"/>
        <v>433.53</v>
      </c>
      <c r="G12" s="226">
        <v>409.62</v>
      </c>
      <c r="H12" s="226"/>
    </row>
    <row r="13" spans="1:9" ht="15">
      <c r="A13" s="219"/>
      <c r="B13" s="220" t="s">
        <v>1267</v>
      </c>
      <c r="C13" s="224" t="s">
        <v>1317</v>
      </c>
      <c r="D13" s="225">
        <v>402.83</v>
      </c>
      <c r="E13" s="225">
        <v>99.16</v>
      </c>
      <c r="F13" s="226">
        <f t="shared" si="0"/>
        <v>501.99</v>
      </c>
      <c r="G13" s="226">
        <v>459.7</v>
      </c>
      <c r="H13" s="226"/>
    </row>
    <row r="14" spans="1:9" ht="15">
      <c r="A14" s="219"/>
      <c r="B14" s="220" t="s">
        <v>1267</v>
      </c>
      <c r="C14" s="224" t="s">
        <v>1316</v>
      </c>
      <c r="D14" s="225">
        <v>397.95</v>
      </c>
      <c r="E14" s="225">
        <v>80.13</v>
      </c>
      <c r="F14" s="226">
        <f t="shared" si="0"/>
        <v>478.08</v>
      </c>
      <c r="G14" s="226">
        <v>463.84</v>
      </c>
      <c r="H14" s="226"/>
    </row>
    <row r="15" spans="1:9" ht="15">
      <c r="A15" s="219"/>
      <c r="B15" s="220" t="s">
        <v>1267</v>
      </c>
      <c r="C15" s="224" t="s">
        <v>1315</v>
      </c>
      <c r="D15" s="225">
        <v>385.65</v>
      </c>
      <c r="E15" s="225">
        <v>85.18</v>
      </c>
      <c r="F15" s="226">
        <f t="shared" si="0"/>
        <v>470.83</v>
      </c>
      <c r="G15" s="226">
        <v>460.19</v>
      </c>
      <c r="H15" s="226"/>
    </row>
    <row r="16" spans="1:9" ht="15">
      <c r="A16" s="219"/>
      <c r="B16" s="220" t="s">
        <v>1267</v>
      </c>
      <c r="C16" s="224" t="s">
        <v>1314</v>
      </c>
      <c r="D16" s="225">
        <v>489.25</v>
      </c>
      <c r="E16" s="225">
        <v>95.41</v>
      </c>
      <c r="F16" s="226">
        <f t="shared" si="0"/>
        <v>584.66</v>
      </c>
      <c r="G16" s="226">
        <v>559.29999999999995</v>
      </c>
      <c r="H16" s="226"/>
    </row>
    <row r="17" spans="1:8" ht="37.5" customHeight="1">
      <c r="A17" s="219"/>
      <c r="B17" s="220" t="s">
        <v>1267</v>
      </c>
      <c r="C17" s="224" t="s">
        <v>1313</v>
      </c>
      <c r="D17" s="225">
        <v>376.03</v>
      </c>
      <c r="E17" s="225">
        <v>79.650000000000006</v>
      </c>
      <c r="F17" s="226">
        <f t="shared" si="0"/>
        <v>455.67999999999995</v>
      </c>
      <c r="G17" s="226">
        <v>430.36</v>
      </c>
      <c r="H17" s="226"/>
    </row>
    <row r="18" spans="1:8" ht="15">
      <c r="A18" s="219"/>
      <c r="B18" s="220" t="s">
        <v>1267</v>
      </c>
      <c r="C18" s="224" t="s">
        <v>1312</v>
      </c>
      <c r="D18" s="225">
        <v>406.5</v>
      </c>
      <c r="E18" s="225">
        <v>75.44</v>
      </c>
      <c r="F18" s="226">
        <f t="shared" si="0"/>
        <v>481.94</v>
      </c>
      <c r="G18" s="226">
        <v>484.75</v>
      </c>
      <c r="H18" s="226"/>
    </row>
    <row r="19" spans="1:8" ht="15">
      <c r="A19" s="219" t="s">
        <v>1289</v>
      </c>
      <c r="B19" s="220" t="s">
        <v>1311</v>
      </c>
      <c r="C19" s="229"/>
      <c r="D19" s="225">
        <v>407.69</v>
      </c>
      <c r="E19" s="225">
        <v>94.41</v>
      </c>
      <c r="F19" s="226">
        <f t="shared" si="0"/>
        <v>502.1</v>
      </c>
      <c r="G19" s="226">
        <v>472.87</v>
      </c>
      <c r="H19" s="226"/>
    </row>
    <row r="20" spans="1:8" ht="15">
      <c r="A20" s="219" t="s">
        <v>1289</v>
      </c>
      <c r="B20" s="220" t="s">
        <v>1310</v>
      </c>
      <c r="C20" s="229"/>
      <c r="D20" s="225">
        <v>358.77</v>
      </c>
      <c r="E20" s="225">
        <v>83.76</v>
      </c>
      <c r="F20" s="226">
        <f t="shared" si="0"/>
        <v>442.53</v>
      </c>
      <c r="G20" s="226">
        <v>426.27</v>
      </c>
      <c r="H20" s="226"/>
    </row>
    <row r="21" spans="1:8" ht="15">
      <c r="A21" s="219" t="s">
        <v>1289</v>
      </c>
      <c r="B21" s="220" t="s">
        <v>1250</v>
      </c>
      <c r="C21" s="305"/>
      <c r="D21" s="225"/>
      <c r="E21" s="225"/>
      <c r="F21" s="226"/>
      <c r="G21" s="226"/>
      <c r="H21" s="226"/>
    </row>
    <row r="22" spans="1:8" ht="30" customHeight="1">
      <c r="A22" s="219"/>
      <c r="B22" s="220" t="s">
        <v>1250</v>
      </c>
      <c r="C22" s="224" t="s">
        <v>1309</v>
      </c>
      <c r="D22" s="225">
        <v>375.34</v>
      </c>
      <c r="E22" s="225">
        <v>76</v>
      </c>
      <c r="F22" s="226">
        <f>D22+E22</f>
        <v>451.34</v>
      </c>
      <c r="G22" s="226">
        <v>398.85</v>
      </c>
      <c r="H22" s="226"/>
    </row>
    <row r="23" spans="1:8" ht="45" customHeight="1">
      <c r="A23" s="219"/>
      <c r="B23" s="220" t="s">
        <v>1250</v>
      </c>
      <c r="C23" s="224" t="s">
        <v>1308</v>
      </c>
      <c r="D23" s="225">
        <v>369.07</v>
      </c>
      <c r="E23" s="225">
        <v>82.21</v>
      </c>
      <c r="F23" s="226">
        <f>D23+E23</f>
        <v>451.28</v>
      </c>
      <c r="G23" s="226">
        <v>402.03</v>
      </c>
      <c r="H23" s="226"/>
    </row>
    <row r="24" spans="1:8" ht="15">
      <c r="A24" s="219"/>
      <c r="B24" s="220" t="s">
        <v>1250</v>
      </c>
      <c r="C24" s="224" t="s">
        <v>1307</v>
      </c>
      <c r="D24" s="225">
        <v>421.19</v>
      </c>
      <c r="E24" s="225">
        <v>95.74</v>
      </c>
      <c r="F24" s="226">
        <f>D24+E24</f>
        <v>516.92999999999995</v>
      </c>
      <c r="G24" s="226">
        <v>467.39</v>
      </c>
      <c r="H24" s="226"/>
    </row>
    <row r="25" spans="1:8" ht="15">
      <c r="A25" s="219"/>
      <c r="B25" s="220" t="s">
        <v>1250</v>
      </c>
      <c r="C25" s="224" t="s">
        <v>1306</v>
      </c>
      <c r="D25" s="225">
        <v>410.83</v>
      </c>
      <c r="E25" s="225">
        <v>67.11</v>
      </c>
      <c r="F25" s="226">
        <f>D25+E25</f>
        <v>477.94</v>
      </c>
      <c r="G25" s="226">
        <v>447.79</v>
      </c>
      <c r="H25" s="226"/>
    </row>
    <row r="26" spans="1:8" ht="15">
      <c r="A26" s="219" t="s">
        <v>1289</v>
      </c>
      <c r="B26" s="220" t="s">
        <v>1238</v>
      </c>
      <c r="C26" s="229"/>
      <c r="D26" s="225"/>
      <c r="E26" s="225"/>
      <c r="F26" s="226"/>
      <c r="H26" s="226"/>
    </row>
    <row r="27" spans="1:8" ht="15">
      <c r="A27" s="219"/>
      <c r="B27" s="220" t="s">
        <v>1238</v>
      </c>
      <c r="C27" s="224" t="s">
        <v>1305</v>
      </c>
      <c r="D27" s="225">
        <v>390.82</v>
      </c>
      <c r="E27" s="225">
        <v>95.42</v>
      </c>
      <c r="F27" s="226">
        <f>D27+E27</f>
        <v>486.24</v>
      </c>
      <c r="G27" s="226">
        <v>480.67</v>
      </c>
      <c r="H27" s="226"/>
    </row>
    <row r="28" spans="1:8" ht="45" customHeight="1">
      <c r="A28" s="219"/>
      <c r="B28" s="220" t="s">
        <v>1238</v>
      </c>
      <c r="C28" s="224" t="s">
        <v>1304</v>
      </c>
      <c r="D28" s="225">
        <v>428.34</v>
      </c>
      <c r="E28" s="225">
        <v>85.82</v>
      </c>
      <c r="F28" s="226">
        <f>D28+E28</f>
        <v>514.16</v>
      </c>
      <c r="G28" s="226">
        <v>500.47</v>
      </c>
      <c r="H28" s="226"/>
    </row>
    <row r="29" spans="1:8" ht="30" customHeight="1">
      <c r="A29" s="219"/>
      <c r="B29" s="220" t="s">
        <v>1238</v>
      </c>
      <c r="C29" s="224" t="s">
        <v>1303</v>
      </c>
      <c r="D29" s="225">
        <v>377.32</v>
      </c>
      <c r="E29" s="225">
        <v>92.49</v>
      </c>
      <c r="F29" s="226">
        <f>D29+E29</f>
        <v>469.81</v>
      </c>
      <c r="G29" s="226">
        <v>452.6</v>
      </c>
      <c r="H29" s="226"/>
    </row>
    <row r="30" spans="1:8" ht="45" customHeight="1">
      <c r="A30" s="219"/>
      <c r="B30" s="220" t="s">
        <v>1238</v>
      </c>
      <c r="C30" s="224" t="s">
        <v>1302</v>
      </c>
      <c r="D30" s="225">
        <v>389.3</v>
      </c>
      <c r="E30" s="225">
        <v>95.39</v>
      </c>
      <c r="F30" s="226">
        <f>D30+E30</f>
        <v>484.69</v>
      </c>
      <c r="G30" s="226">
        <v>502.49</v>
      </c>
      <c r="H30" s="226"/>
    </row>
    <row r="31" spans="1:8" ht="15">
      <c r="A31" s="219" t="s">
        <v>1289</v>
      </c>
      <c r="B31" s="220" t="s">
        <v>1301</v>
      </c>
      <c r="C31" s="229"/>
      <c r="D31" s="225"/>
      <c r="E31" s="225"/>
      <c r="F31" s="226"/>
      <c r="G31" s="226"/>
      <c r="H31" s="226"/>
    </row>
    <row r="32" spans="1:8" ht="51" customHeight="1">
      <c r="A32" s="219"/>
      <c r="B32" s="230" t="s">
        <v>1301</v>
      </c>
      <c r="C32" s="231" t="s">
        <v>1429</v>
      </c>
      <c r="D32" s="225">
        <v>428.78</v>
      </c>
      <c r="E32" s="225">
        <v>64.819999999999993</v>
      </c>
      <c r="F32" s="226">
        <f>D32+E32</f>
        <v>493.59999999999997</v>
      </c>
      <c r="G32" s="226">
        <v>515.82000000000005</v>
      </c>
      <c r="H32" s="226"/>
    </row>
    <row r="33" spans="1:8" ht="45" customHeight="1">
      <c r="A33" s="219"/>
      <c r="B33" s="220" t="s">
        <v>1301</v>
      </c>
      <c r="C33" s="231" t="s">
        <v>1430</v>
      </c>
      <c r="D33" s="225">
        <v>443.11</v>
      </c>
      <c r="E33" s="225">
        <v>73.56</v>
      </c>
      <c r="F33" s="226">
        <f>D33+E33</f>
        <v>516.67000000000007</v>
      </c>
      <c r="G33" s="226">
        <v>533.35</v>
      </c>
      <c r="H33" s="226"/>
    </row>
    <row r="34" spans="1:8" ht="30" customHeight="1">
      <c r="A34" s="219"/>
      <c r="B34" s="220" t="s">
        <v>1301</v>
      </c>
      <c r="C34" s="231" t="s">
        <v>1431</v>
      </c>
      <c r="D34" s="225">
        <v>441.56</v>
      </c>
      <c r="E34" s="225">
        <v>61.27</v>
      </c>
      <c r="F34" s="226">
        <f>D34+E34</f>
        <v>502.83</v>
      </c>
      <c r="G34" s="226">
        <v>521.82000000000005</v>
      </c>
      <c r="H34" s="226"/>
    </row>
    <row r="35" spans="1:8" ht="30" customHeight="1">
      <c r="A35" s="219"/>
      <c r="B35" s="220" t="s">
        <v>1301</v>
      </c>
      <c r="C35" s="231" t="s">
        <v>1432</v>
      </c>
      <c r="D35" s="225">
        <v>490.16</v>
      </c>
      <c r="E35" s="225">
        <v>61.76</v>
      </c>
      <c r="F35" s="226">
        <f>D35+E35</f>
        <v>551.92000000000007</v>
      </c>
      <c r="G35" s="226"/>
      <c r="H35" s="226"/>
    </row>
    <row r="36" spans="1:8" ht="15">
      <c r="A36" s="219" t="s">
        <v>1289</v>
      </c>
      <c r="B36" s="220" t="s">
        <v>1231</v>
      </c>
      <c r="C36" s="229"/>
      <c r="D36" s="225"/>
      <c r="E36" s="225"/>
      <c r="F36" s="226"/>
      <c r="G36" s="226"/>
      <c r="H36" s="226"/>
    </row>
    <row r="37" spans="1:8" ht="30" customHeight="1">
      <c r="A37" s="219"/>
      <c r="B37" s="220" t="s">
        <v>1231</v>
      </c>
      <c r="C37" s="224" t="s">
        <v>1433</v>
      </c>
      <c r="D37" s="225">
        <v>444.64</v>
      </c>
      <c r="E37" s="225">
        <v>104.46</v>
      </c>
      <c r="F37" s="226">
        <f>D37+E37</f>
        <v>549.1</v>
      </c>
      <c r="G37" s="226">
        <v>509.43</v>
      </c>
      <c r="H37" s="226"/>
    </row>
    <row r="38" spans="1:8" ht="45" customHeight="1">
      <c r="A38" s="219"/>
      <c r="B38" s="220" t="s">
        <v>1231</v>
      </c>
      <c r="C38" s="224" t="s">
        <v>1434</v>
      </c>
      <c r="D38" s="225">
        <v>417.51</v>
      </c>
      <c r="E38" s="225">
        <v>95.62</v>
      </c>
      <c r="F38" s="226">
        <f>D38+E38</f>
        <v>513.13</v>
      </c>
      <c r="G38" s="226">
        <v>477.3</v>
      </c>
      <c r="H38" s="226"/>
    </row>
    <row r="39" spans="1:8" ht="52.4" customHeight="1">
      <c r="A39" s="219"/>
      <c r="B39" s="220" t="s">
        <v>1231</v>
      </c>
      <c r="C39" s="224" t="s">
        <v>1435</v>
      </c>
      <c r="D39" s="225">
        <v>370.58</v>
      </c>
      <c r="E39" s="225">
        <v>89.54</v>
      </c>
      <c r="F39" s="226">
        <f>D39+E39</f>
        <v>460.12</v>
      </c>
      <c r="G39" s="226">
        <v>456.86</v>
      </c>
      <c r="H39" s="226"/>
    </row>
    <row r="40" spans="1:8" ht="15">
      <c r="A40" s="219" t="s">
        <v>1289</v>
      </c>
      <c r="B40" s="220" t="s">
        <v>1216</v>
      </c>
      <c r="C40" s="229"/>
      <c r="D40" s="225"/>
      <c r="E40" s="225"/>
      <c r="F40" s="226"/>
      <c r="G40" s="226"/>
      <c r="H40" s="226"/>
    </row>
    <row r="41" spans="1:8" ht="30" customHeight="1">
      <c r="A41" s="219"/>
      <c r="B41" s="220" t="s">
        <v>1216</v>
      </c>
      <c r="C41" s="224" t="s">
        <v>1300</v>
      </c>
      <c r="D41" s="225">
        <v>382.69</v>
      </c>
      <c r="E41" s="225">
        <v>81.709999999999994</v>
      </c>
      <c r="F41" s="226">
        <f t="shared" ref="F41:F46" si="1">D41+E41</f>
        <v>464.4</v>
      </c>
      <c r="G41" s="226">
        <v>447.98</v>
      </c>
      <c r="H41" s="226"/>
    </row>
    <row r="42" spans="1:8" ht="45" customHeight="1">
      <c r="A42" s="219"/>
      <c r="B42" s="220" t="s">
        <v>1216</v>
      </c>
      <c r="C42" s="224" t="s">
        <v>1436</v>
      </c>
      <c r="D42" s="225">
        <v>386.09</v>
      </c>
      <c r="E42" s="225">
        <v>76.31</v>
      </c>
      <c r="F42" s="226">
        <f t="shared" si="1"/>
        <v>462.4</v>
      </c>
      <c r="G42" s="226">
        <v>458.66</v>
      </c>
      <c r="H42" s="226"/>
    </row>
    <row r="43" spans="1:8" ht="30" customHeight="1">
      <c r="A43" s="219"/>
      <c r="B43" s="220" t="s">
        <v>1216</v>
      </c>
      <c r="C43" s="224" t="s">
        <v>1299</v>
      </c>
      <c r="D43" s="225">
        <v>358.45</v>
      </c>
      <c r="E43" s="225">
        <v>81.91</v>
      </c>
      <c r="F43" s="226">
        <f t="shared" si="1"/>
        <v>440.36</v>
      </c>
      <c r="G43" s="226">
        <v>418.88</v>
      </c>
      <c r="H43" s="226"/>
    </row>
    <row r="44" spans="1:8" ht="30" customHeight="1">
      <c r="A44" s="219"/>
      <c r="B44" s="220" t="s">
        <v>1216</v>
      </c>
      <c r="C44" s="224" t="s">
        <v>1437</v>
      </c>
      <c r="D44" s="225">
        <v>362.59</v>
      </c>
      <c r="E44" s="225">
        <v>85.73</v>
      </c>
      <c r="F44" s="226">
        <f t="shared" si="1"/>
        <v>448.32</v>
      </c>
      <c r="G44" s="226">
        <v>418.28</v>
      </c>
      <c r="H44" s="226"/>
    </row>
    <row r="45" spans="1:8" ht="15">
      <c r="A45" s="219"/>
      <c r="B45" s="220" t="s">
        <v>1216</v>
      </c>
      <c r="C45" s="224" t="s">
        <v>1298</v>
      </c>
      <c r="D45" s="225">
        <v>360.3</v>
      </c>
      <c r="E45" s="225">
        <v>80.41</v>
      </c>
      <c r="F45" s="226">
        <f t="shared" si="1"/>
        <v>440.71000000000004</v>
      </c>
      <c r="G45" s="226">
        <v>451.58</v>
      </c>
      <c r="H45" s="226"/>
    </row>
    <row r="46" spans="1:8" ht="15">
      <c r="A46" s="219" t="s">
        <v>1289</v>
      </c>
      <c r="B46" s="220" t="s">
        <v>1297</v>
      </c>
      <c r="C46" s="229"/>
      <c r="D46" s="225">
        <v>344.06</v>
      </c>
      <c r="E46" s="225">
        <v>88.83</v>
      </c>
      <c r="F46" s="226">
        <f t="shared" si="1"/>
        <v>432.89</v>
      </c>
      <c r="G46" s="226">
        <v>409.44</v>
      </c>
      <c r="H46" s="226"/>
    </row>
    <row r="47" spans="1:8" ht="15">
      <c r="A47" s="219" t="s">
        <v>1289</v>
      </c>
      <c r="B47" s="220" t="s">
        <v>1296</v>
      </c>
      <c r="C47" s="229"/>
      <c r="D47" s="225"/>
      <c r="E47" s="225"/>
      <c r="F47" s="226"/>
      <c r="G47" s="226"/>
      <c r="H47" s="226"/>
    </row>
    <row r="48" spans="1:8" ht="15">
      <c r="A48" s="219"/>
      <c r="B48" s="220" t="s">
        <v>1296</v>
      </c>
      <c r="C48" s="224" t="s">
        <v>1295</v>
      </c>
      <c r="D48" s="225">
        <v>533.61</v>
      </c>
      <c r="E48" s="225">
        <v>85.95</v>
      </c>
      <c r="F48" s="226">
        <f>D48+E48</f>
        <v>619.56000000000006</v>
      </c>
      <c r="G48" s="226">
        <v>562.45000000000005</v>
      </c>
      <c r="H48" s="226"/>
    </row>
    <row r="49" spans="1:8" ht="15">
      <c r="A49" s="219"/>
      <c r="B49" s="220" t="s">
        <v>1296</v>
      </c>
      <c r="C49" s="224" t="s">
        <v>1294</v>
      </c>
      <c r="D49" s="225">
        <v>497.48</v>
      </c>
      <c r="E49" s="225">
        <v>74.48</v>
      </c>
      <c r="F49" s="226">
        <f>D49+E49</f>
        <v>571.96</v>
      </c>
      <c r="G49" s="226">
        <v>591.88</v>
      </c>
      <c r="H49" s="226"/>
    </row>
    <row r="50" spans="1:8" ht="15">
      <c r="A50" s="219"/>
      <c r="B50" s="220" t="s">
        <v>1296</v>
      </c>
      <c r="C50" s="224" t="s">
        <v>1293</v>
      </c>
      <c r="D50" s="225">
        <v>451.33</v>
      </c>
      <c r="E50" s="225">
        <v>83.27</v>
      </c>
      <c r="F50" s="226">
        <f>D50+E50</f>
        <v>534.6</v>
      </c>
      <c r="G50" s="226">
        <v>478.37</v>
      </c>
      <c r="H50" s="226"/>
    </row>
    <row r="51" spans="1:8" ht="15">
      <c r="A51" s="219"/>
      <c r="B51" s="220" t="s">
        <v>1296</v>
      </c>
      <c r="C51" s="224" t="s">
        <v>1292</v>
      </c>
      <c r="D51" s="225">
        <v>478.04</v>
      </c>
      <c r="E51" s="225">
        <v>93.98</v>
      </c>
      <c r="F51" s="226">
        <f>D51+E51</f>
        <v>572.02</v>
      </c>
      <c r="G51" s="226">
        <v>473.1</v>
      </c>
      <c r="H51" s="226"/>
    </row>
    <row r="52" spans="1:8" ht="15">
      <c r="A52" s="219"/>
      <c r="B52" s="220" t="s">
        <v>1296</v>
      </c>
      <c r="C52" s="224" t="s">
        <v>1291</v>
      </c>
      <c r="D52" s="225">
        <v>359.19</v>
      </c>
      <c r="E52" s="225">
        <v>128.1</v>
      </c>
      <c r="F52" s="226">
        <f>D52+E52</f>
        <v>487.28999999999996</v>
      </c>
      <c r="G52" s="226">
        <v>417.36</v>
      </c>
      <c r="H52" s="226"/>
    </row>
    <row r="53" spans="1:8" ht="15">
      <c r="A53" s="219" t="s">
        <v>1289</v>
      </c>
      <c r="B53" s="220" t="s">
        <v>1190</v>
      </c>
      <c r="C53" s="229"/>
      <c r="D53" s="225">
        <v>0</v>
      </c>
      <c r="E53" s="225"/>
      <c r="F53" s="226"/>
      <c r="G53" s="226"/>
      <c r="H53" s="226"/>
    </row>
    <row r="54" spans="1:8" ht="55.4" customHeight="1">
      <c r="A54" s="219"/>
      <c r="B54" s="220" t="s">
        <v>1190</v>
      </c>
      <c r="C54" s="224" t="s">
        <v>1438</v>
      </c>
      <c r="D54" s="225">
        <v>359.51</v>
      </c>
      <c r="E54" s="225">
        <v>98.65</v>
      </c>
      <c r="F54" s="226">
        <f>D54+E54</f>
        <v>458.15999999999997</v>
      </c>
      <c r="G54" s="226">
        <v>416.6</v>
      </c>
      <c r="H54" s="226"/>
    </row>
    <row r="55" spans="1:8" ht="15">
      <c r="A55" s="219"/>
      <c r="B55" s="220" t="s">
        <v>1190</v>
      </c>
      <c r="C55" s="224" t="s">
        <v>1290</v>
      </c>
      <c r="D55" s="225">
        <v>377.33</v>
      </c>
      <c r="E55" s="225">
        <v>85.61</v>
      </c>
      <c r="F55" s="226">
        <f>D55+E55</f>
        <v>462.94</v>
      </c>
      <c r="G55" s="226">
        <v>452.2</v>
      </c>
      <c r="H55" s="226"/>
    </row>
    <row r="56" spans="1:8" ht="15">
      <c r="A56" s="219" t="s">
        <v>1289</v>
      </c>
      <c r="B56" s="220" t="s">
        <v>1176</v>
      </c>
      <c r="C56" s="229"/>
      <c r="D56" s="225"/>
      <c r="E56" s="225"/>
      <c r="F56" s="226"/>
      <c r="G56" s="226"/>
      <c r="H56" s="226"/>
    </row>
    <row r="57" spans="1:8" ht="51" customHeight="1">
      <c r="A57" s="219"/>
      <c r="B57" s="220" t="s">
        <v>1176</v>
      </c>
      <c r="C57" s="224" t="s">
        <v>1288</v>
      </c>
      <c r="D57" s="225">
        <v>430.74</v>
      </c>
      <c r="E57" s="225">
        <v>94.32</v>
      </c>
      <c r="F57" s="226">
        <f>D57+E57</f>
        <v>525.05999999999995</v>
      </c>
      <c r="G57" s="226">
        <v>494.66</v>
      </c>
      <c r="H57" s="226"/>
    </row>
    <row r="58" spans="1:8" ht="39.75" customHeight="1">
      <c r="A58" s="219"/>
      <c r="B58" s="220" t="s">
        <v>1176</v>
      </c>
      <c r="C58" s="224" t="s">
        <v>1287</v>
      </c>
      <c r="D58" s="225">
        <v>443.8</v>
      </c>
      <c r="E58" s="225">
        <v>85.43</v>
      </c>
      <c r="F58" s="226">
        <f>D58+E58</f>
        <v>529.23</v>
      </c>
      <c r="G58" s="226">
        <v>511.27</v>
      </c>
      <c r="H58" s="226"/>
    </row>
    <row r="59" spans="1:8" ht="28">
      <c r="A59" s="219"/>
      <c r="B59" s="220" t="s">
        <v>1176</v>
      </c>
      <c r="C59" s="224" t="s">
        <v>1286</v>
      </c>
      <c r="D59" s="225">
        <v>477.4</v>
      </c>
      <c r="E59" s="225">
        <v>84.66</v>
      </c>
      <c r="F59" s="226">
        <f>D59+E59</f>
        <v>562.05999999999995</v>
      </c>
      <c r="G59" s="226">
        <v>545.67999999999995</v>
      </c>
      <c r="H59" s="226"/>
    </row>
    <row r="60" spans="1:8" ht="15">
      <c r="A60" s="218"/>
      <c r="B60" s="219"/>
      <c r="C60" s="219"/>
      <c r="D60" s="219"/>
      <c r="E60" s="219"/>
      <c r="F60" s="218"/>
    </row>
    <row r="61" spans="1:8" ht="15">
      <c r="A61" s="218"/>
      <c r="B61" s="218"/>
      <c r="C61" s="219"/>
      <c r="D61" s="219"/>
      <c r="E61" s="219"/>
      <c r="F61" s="218"/>
    </row>
    <row r="62" spans="1:8" ht="15">
      <c r="A62" s="218" t="s">
        <v>1</v>
      </c>
      <c r="C62" s="219"/>
      <c r="D62" s="219"/>
      <c r="E62" s="219"/>
      <c r="F62" s="218"/>
    </row>
    <row r="63" spans="1:8" ht="15">
      <c r="A63" s="219" t="s">
        <v>0</v>
      </c>
      <c r="C63" s="219"/>
      <c r="D63" s="219"/>
      <c r="E63" s="219"/>
      <c r="F63" s="218"/>
    </row>
    <row r="64" spans="1:8" ht="15">
      <c r="A64" s="218"/>
      <c r="B64" s="218"/>
      <c r="C64" s="219"/>
      <c r="D64" s="219"/>
      <c r="E64" s="219"/>
      <c r="F64" s="218"/>
    </row>
    <row r="65" spans="1:6" ht="15">
      <c r="A65" s="218" t="s">
        <v>1285</v>
      </c>
      <c r="B65" s="218"/>
      <c r="C65" s="219"/>
      <c r="D65" s="219"/>
      <c r="E65" s="219"/>
      <c r="F65" s="218"/>
    </row>
    <row r="66" spans="1:6" ht="15">
      <c r="A66" s="218"/>
      <c r="B66" s="218"/>
      <c r="C66" s="219"/>
      <c r="D66" s="219"/>
      <c r="E66" s="219"/>
      <c r="F66" s="218"/>
    </row>
    <row r="67" spans="1:6">
      <c r="A67" s="232" t="s">
        <v>93</v>
      </c>
      <c r="B67" s="232" t="s">
        <v>1284</v>
      </c>
      <c r="C67" s="507" t="s">
        <v>1283</v>
      </c>
      <c r="D67" s="507"/>
      <c r="E67" s="507"/>
      <c r="F67" s="507"/>
    </row>
    <row r="68" spans="1:6" ht="63" customHeight="1">
      <c r="A68" s="233" t="s">
        <v>1282</v>
      </c>
      <c r="B68" s="233" t="s">
        <v>1281</v>
      </c>
      <c r="C68" s="508" t="s">
        <v>1280</v>
      </c>
      <c r="D68" s="508"/>
      <c r="E68" s="508"/>
      <c r="F68" s="508"/>
    </row>
    <row r="69" spans="1:6" ht="65.25" customHeight="1">
      <c r="A69" s="233"/>
      <c r="B69" s="233" t="s">
        <v>1279</v>
      </c>
      <c r="C69" s="508" t="s">
        <v>1278</v>
      </c>
      <c r="D69" s="508"/>
      <c r="E69" s="508"/>
      <c r="F69" s="508"/>
    </row>
    <row r="70" spans="1:6" ht="39" customHeight="1">
      <c r="A70" s="232"/>
      <c r="B70" s="233" t="s">
        <v>1277</v>
      </c>
      <c r="C70" s="508" t="s">
        <v>1276</v>
      </c>
      <c r="D70" s="508"/>
      <c r="E70" s="508"/>
      <c r="F70" s="508"/>
    </row>
    <row r="71" spans="1:6" ht="39" customHeight="1">
      <c r="A71" s="232"/>
      <c r="B71" s="233" t="s">
        <v>1275</v>
      </c>
      <c r="C71" s="509" t="s">
        <v>1274</v>
      </c>
      <c r="D71" s="509"/>
      <c r="E71" s="509"/>
      <c r="F71" s="509"/>
    </row>
    <row r="72" spans="1:6" ht="39.75" customHeight="1">
      <c r="A72" s="232"/>
      <c r="B72" s="233" t="s">
        <v>1273</v>
      </c>
      <c r="C72" s="509" t="s">
        <v>1272</v>
      </c>
      <c r="D72" s="509"/>
      <c r="E72" s="509"/>
      <c r="F72" s="509"/>
    </row>
    <row r="73" spans="1:6" ht="28.5" customHeight="1">
      <c r="A73" s="232"/>
      <c r="B73" s="233" t="s">
        <v>1271</v>
      </c>
      <c r="C73" s="509" t="s">
        <v>1270</v>
      </c>
      <c r="D73" s="509"/>
      <c r="E73" s="509"/>
      <c r="F73" s="509"/>
    </row>
    <row r="74" spans="1:6" ht="28.5" customHeight="1">
      <c r="A74" s="232"/>
      <c r="B74" s="233" t="s">
        <v>1269</v>
      </c>
      <c r="C74" s="509" t="s">
        <v>1268</v>
      </c>
      <c r="D74" s="509"/>
      <c r="E74" s="509"/>
      <c r="F74" s="509"/>
    </row>
    <row r="75" spans="1:6">
      <c r="A75" s="232"/>
      <c r="B75" s="232"/>
      <c r="C75" s="306"/>
      <c r="D75" s="306"/>
      <c r="E75" s="306"/>
      <c r="F75" s="234"/>
    </row>
    <row r="76" spans="1:6" ht="39" customHeight="1">
      <c r="A76" s="233" t="s">
        <v>1267</v>
      </c>
      <c r="B76" s="233" t="s">
        <v>1266</v>
      </c>
      <c r="C76" s="506" t="s">
        <v>1265</v>
      </c>
      <c r="D76" s="506"/>
      <c r="E76" s="506"/>
      <c r="F76" s="506"/>
    </row>
    <row r="77" spans="1:6" ht="39" customHeight="1">
      <c r="A77" s="218"/>
      <c r="B77" s="233" t="s">
        <v>1264</v>
      </c>
      <c r="C77" s="506" t="s">
        <v>1263</v>
      </c>
      <c r="D77" s="506"/>
      <c r="E77" s="506"/>
      <c r="F77" s="506"/>
    </row>
    <row r="78" spans="1:6" ht="39" customHeight="1">
      <c r="A78" s="218"/>
      <c r="B78" s="233" t="s">
        <v>1262</v>
      </c>
      <c r="C78" s="506" t="s">
        <v>1261</v>
      </c>
      <c r="D78" s="506"/>
      <c r="E78" s="506"/>
      <c r="F78" s="506"/>
    </row>
    <row r="79" spans="1:6" ht="39" customHeight="1">
      <c r="A79" s="218"/>
      <c r="B79" s="233" t="s">
        <v>1260</v>
      </c>
      <c r="C79" s="506" t="s">
        <v>1259</v>
      </c>
      <c r="D79" s="506"/>
      <c r="E79" s="506"/>
      <c r="F79" s="506"/>
    </row>
    <row r="80" spans="1:6" ht="63" customHeight="1">
      <c r="A80" s="218"/>
      <c r="B80" s="233" t="s">
        <v>1258</v>
      </c>
      <c r="C80" s="506" t="s">
        <v>1257</v>
      </c>
      <c r="D80" s="506"/>
      <c r="E80" s="506"/>
      <c r="F80" s="506"/>
    </row>
    <row r="81" spans="1:6" ht="28.5" customHeight="1">
      <c r="B81" s="233" t="s">
        <v>1256</v>
      </c>
      <c r="C81" s="506" t="s">
        <v>1255</v>
      </c>
      <c r="D81" s="506"/>
      <c r="E81" s="506"/>
      <c r="F81" s="506"/>
    </row>
    <row r="82" spans="1:6" ht="63" customHeight="1">
      <c r="A82" s="218"/>
      <c r="B82" s="233" t="s">
        <v>1254</v>
      </c>
      <c r="C82" s="506" t="s">
        <v>1253</v>
      </c>
      <c r="D82" s="506"/>
      <c r="E82" s="506"/>
      <c r="F82" s="506"/>
    </row>
    <row r="83" spans="1:6" ht="51" customHeight="1">
      <c r="A83" s="218"/>
      <c r="B83" s="233" t="s">
        <v>1252</v>
      </c>
      <c r="C83" s="506" t="s">
        <v>1251</v>
      </c>
      <c r="D83" s="506"/>
      <c r="E83" s="506"/>
      <c r="F83" s="506"/>
    </row>
    <row r="84" spans="1:6" ht="15">
      <c r="A84" s="218"/>
      <c r="B84" s="218"/>
      <c r="C84" s="218"/>
      <c r="D84" s="218"/>
      <c r="E84" s="218"/>
    </row>
    <row r="85" spans="1:6" ht="51" customHeight="1">
      <c r="A85" s="233" t="s">
        <v>1250</v>
      </c>
      <c r="B85" s="233" t="s">
        <v>1249</v>
      </c>
      <c r="C85" s="506" t="s">
        <v>1248</v>
      </c>
      <c r="D85" s="506"/>
      <c r="E85" s="506"/>
      <c r="F85" s="506"/>
    </row>
    <row r="86" spans="1:6" ht="51" customHeight="1">
      <c r="A86" s="233"/>
      <c r="B86" s="233" t="s">
        <v>1247</v>
      </c>
      <c r="C86" s="506" t="s">
        <v>1439</v>
      </c>
      <c r="D86" s="506"/>
      <c r="E86" s="506"/>
      <c r="F86" s="506"/>
    </row>
    <row r="87" spans="1:6" ht="76.5" customHeight="1">
      <c r="A87" s="233"/>
      <c r="B87" s="233" t="s">
        <v>1246</v>
      </c>
      <c r="C87" s="506" t="s">
        <v>1245</v>
      </c>
      <c r="D87" s="506"/>
      <c r="E87" s="506"/>
      <c r="F87" s="506"/>
    </row>
    <row r="88" spans="1:6">
      <c r="A88" s="233"/>
      <c r="B88" s="233" t="s">
        <v>1244</v>
      </c>
      <c r="C88" s="506" t="s">
        <v>1243</v>
      </c>
      <c r="D88" s="506"/>
      <c r="E88" s="506"/>
      <c r="F88" s="506"/>
    </row>
    <row r="89" spans="1:6" ht="65.25" customHeight="1">
      <c r="A89" s="233"/>
      <c r="B89" s="233" t="s">
        <v>1242</v>
      </c>
      <c r="C89" s="506" t="s">
        <v>1241</v>
      </c>
      <c r="D89" s="506"/>
      <c r="E89" s="506"/>
      <c r="F89" s="506"/>
    </row>
    <row r="90" spans="1:6" ht="39" customHeight="1">
      <c r="A90" s="233"/>
      <c r="B90" s="233" t="s">
        <v>1240</v>
      </c>
      <c r="C90" s="506" t="s">
        <v>1239</v>
      </c>
      <c r="D90" s="506"/>
      <c r="E90" s="506"/>
      <c r="F90" s="506"/>
    </row>
    <row r="91" spans="1:6" ht="15">
      <c r="A91" s="218"/>
      <c r="B91" s="218"/>
      <c r="C91" s="218"/>
      <c r="D91" s="218"/>
      <c r="E91" s="218"/>
    </row>
    <row r="92" spans="1:6" ht="28.5" customHeight="1">
      <c r="A92" s="233" t="s">
        <v>1238</v>
      </c>
      <c r="B92" s="233" t="s">
        <v>1237</v>
      </c>
      <c r="C92" s="506" t="s">
        <v>1236</v>
      </c>
      <c r="D92" s="506"/>
      <c r="E92" s="506"/>
      <c r="F92" s="506"/>
    </row>
    <row r="93" spans="1:6" ht="28.5" customHeight="1">
      <c r="A93" s="233"/>
      <c r="B93" s="233" t="s">
        <v>1235</v>
      </c>
      <c r="C93" s="506" t="s">
        <v>1234</v>
      </c>
      <c r="D93" s="506"/>
      <c r="E93" s="506"/>
      <c r="F93" s="506"/>
    </row>
    <row r="94" spans="1:6" ht="28.5" customHeight="1">
      <c r="A94" s="218"/>
      <c r="B94" s="233" t="s">
        <v>1233</v>
      </c>
      <c r="C94" s="506" t="s">
        <v>1232</v>
      </c>
      <c r="D94" s="506"/>
      <c r="E94" s="506"/>
      <c r="F94" s="506"/>
    </row>
    <row r="95" spans="1:6" ht="15">
      <c r="A95" s="218"/>
      <c r="B95" s="218"/>
      <c r="C95" s="218"/>
      <c r="D95" s="218"/>
      <c r="E95" s="218"/>
    </row>
    <row r="96" spans="1:6" ht="28.5" customHeight="1">
      <c r="A96" s="233" t="s">
        <v>1231</v>
      </c>
      <c r="B96" s="233" t="s">
        <v>1230</v>
      </c>
      <c r="C96" s="506" t="s">
        <v>1229</v>
      </c>
      <c r="D96" s="506"/>
      <c r="E96" s="506"/>
      <c r="F96" s="506"/>
    </row>
    <row r="97" spans="1:6" ht="28.5" customHeight="1">
      <c r="A97" s="233"/>
      <c r="B97" s="233" t="s">
        <v>1228</v>
      </c>
      <c r="C97" s="506" t="s">
        <v>1227</v>
      </c>
      <c r="D97" s="506"/>
      <c r="E97" s="506"/>
      <c r="F97" s="506"/>
    </row>
    <row r="98" spans="1:6" ht="39" customHeight="1">
      <c r="A98" s="233"/>
      <c r="B98" s="233" t="s">
        <v>1226</v>
      </c>
      <c r="C98" s="506" t="s">
        <v>1225</v>
      </c>
      <c r="D98" s="506"/>
      <c r="E98" s="506"/>
      <c r="F98" s="506"/>
    </row>
    <row r="99" spans="1:6" ht="39" customHeight="1">
      <c r="A99" s="233"/>
      <c r="B99" s="233" t="s">
        <v>1224</v>
      </c>
      <c r="C99" s="506" t="s">
        <v>1223</v>
      </c>
      <c r="D99" s="506"/>
      <c r="E99" s="506"/>
      <c r="F99" s="506"/>
    </row>
    <row r="100" spans="1:6" ht="51" customHeight="1">
      <c r="A100" s="233"/>
      <c r="B100" s="233" t="s">
        <v>1222</v>
      </c>
      <c r="C100" s="506" t="s">
        <v>1221</v>
      </c>
      <c r="D100" s="506"/>
      <c r="E100" s="506"/>
      <c r="F100" s="506"/>
    </row>
    <row r="101" spans="1:6" ht="15">
      <c r="A101" s="218"/>
      <c r="B101" s="233" t="s">
        <v>1220</v>
      </c>
      <c r="C101" s="506" t="s">
        <v>1219</v>
      </c>
      <c r="D101" s="506"/>
      <c r="E101" s="506"/>
      <c r="F101" s="506"/>
    </row>
    <row r="102" spans="1:6" ht="28.5" customHeight="1">
      <c r="A102" s="218"/>
      <c r="B102" s="233" t="s">
        <v>1218</v>
      </c>
      <c r="C102" s="506" t="s">
        <v>1217</v>
      </c>
      <c r="D102" s="506"/>
      <c r="E102" s="506"/>
      <c r="F102" s="506"/>
    </row>
    <row r="104" spans="1:6" ht="28.5" customHeight="1">
      <c r="A104" s="305" t="s">
        <v>1216</v>
      </c>
      <c r="B104" s="233" t="s">
        <v>1215</v>
      </c>
      <c r="C104" s="506" t="s">
        <v>1214</v>
      </c>
      <c r="D104" s="506"/>
      <c r="E104" s="506"/>
      <c r="F104" s="506"/>
    </row>
    <row r="105" spans="1:6" ht="39" customHeight="1">
      <c r="A105" s="233"/>
      <c r="B105" s="233" t="s">
        <v>1213</v>
      </c>
      <c r="C105" s="506" t="s">
        <v>1212</v>
      </c>
      <c r="D105" s="506"/>
      <c r="E105" s="506"/>
      <c r="F105" s="506"/>
    </row>
    <row r="106" spans="1:6">
      <c r="A106" s="233"/>
      <c r="B106" s="233" t="s">
        <v>1211</v>
      </c>
      <c r="C106" s="506" t="s">
        <v>1210</v>
      </c>
      <c r="D106" s="506"/>
      <c r="E106" s="506"/>
      <c r="F106" s="506"/>
    </row>
    <row r="107" spans="1:6" ht="28.5" customHeight="1">
      <c r="A107" s="233"/>
      <c r="B107" s="233" t="s">
        <v>1209</v>
      </c>
      <c r="C107" s="506" t="s">
        <v>1208</v>
      </c>
      <c r="D107" s="506"/>
      <c r="E107" s="506"/>
      <c r="F107" s="506"/>
    </row>
    <row r="108" spans="1:6" ht="28.5" customHeight="1">
      <c r="A108" s="233"/>
      <c r="B108" s="233" t="s">
        <v>1207</v>
      </c>
      <c r="C108" s="506" t="s">
        <v>1206</v>
      </c>
      <c r="D108" s="506"/>
      <c r="E108" s="506"/>
      <c r="F108" s="506"/>
    </row>
    <row r="109" spans="1:6">
      <c r="A109" s="233"/>
      <c r="B109" s="233" t="s">
        <v>1205</v>
      </c>
      <c r="C109" s="506" t="s">
        <v>1440</v>
      </c>
      <c r="D109" s="506"/>
      <c r="E109" s="506"/>
      <c r="F109" s="506"/>
    </row>
    <row r="110" spans="1:6" ht="15" customHeight="1">
      <c r="A110" s="305"/>
      <c r="B110" s="233" t="s">
        <v>1204</v>
      </c>
      <c r="C110" s="506" t="s">
        <v>1203</v>
      </c>
      <c r="D110" s="506"/>
      <c r="E110" s="506"/>
      <c r="F110" s="506"/>
    </row>
    <row r="111" spans="1:6" ht="39" customHeight="1">
      <c r="A111" s="233"/>
      <c r="B111" s="233" t="s">
        <v>1202</v>
      </c>
      <c r="C111" s="506" t="s">
        <v>1201</v>
      </c>
      <c r="D111" s="506"/>
      <c r="E111" s="506"/>
      <c r="F111" s="506"/>
    </row>
    <row r="112" spans="1:6" ht="39" customHeight="1">
      <c r="A112" s="233"/>
      <c r="B112" s="233" t="s">
        <v>1200</v>
      </c>
      <c r="C112" s="506" t="s">
        <v>1199</v>
      </c>
      <c r="D112" s="506"/>
      <c r="E112" s="506"/>
      <c r="F112" s="506"/>
    </row>
    <row r="113" spans="1:6" ht="28.5" customHeight="1">
      <c r="A113" s="305"/>
      <c r="B113" s="233" t="s">
        <v>1198</v>
      </c>
      <c r="C113" s="506" t="s">
        <v>1197</v>
      </c>
      <c r="D113" s="506"/>
      <c r="E113" s="506"/>
      <c r="F113" s="506"/>
    </row>
    <row r="114" spans="1:6" ht="63" customHeight="1">
      <c r="A114" s="233"/>
      <c r="B114" s="233" t="s">
        <v>1196</v>
      </c>
      <c r="C114" s="506" t="s">
        <v>1195</v>
      </c>
      <c r="D114" s="506"/>
      <c r="E114" s="506"/>
      <c r="F114" s="506"/>
    </row>
    <row r="115" spans="1:6" ht="51" customHeight="1">
      <c r="A115" s="233"/>
      <c r="B115" s="233" t="s">
        <v>1194</v>
      </c>
      <c r="C115" s="506" t="s">
        <v>1193</v>
      </c>
      <c r="D115" s="506"/>
      <c r="E115" s="506"/>
      <c r="F115" s="506"/>
    </row>
    <row r="116" spans="1:6" ht="39" customHeight="1">
      <c r="A116" s="233"/>
      <c r="B116" s="233" t="s">
        <v>1192</v>
      </c>
      <c r="C116" s="506" t="s">
        <v>1191</v>
      </c>
      <c r="D116" s="506"/>
      <c r="E116" s="506"/>
      <c r="F116" s="506"/>
    </row>
    <row r="117" spans="1:6" ht="15">
      <c r="A117" s="218"/>
      <c r="B117" s="218"/>
      <c r="C117" s="218"/>
      <c r="D117" s="218"/>
      <c r="E117" s="218"/>
    </row>
    <row r="118" spans="1:6" ht="28.5" customHeight="1">
      <c r="A118" s="233" t="s">
        <v>1190</v>
      </c>
      <c r="B118" s="233" t="s">
        <v>1189</v>
      </c>
      <c r="C118" s="506" t="s">
        <v>1188</v>
      </c>
      <c r="D118" s="506"/>
      <c r="E118" s="506"/>
      <c r="F118" s="506"/>
    </row>
    <row r="119" spans="1:6" ht="39" customHeight="1">
      <c r="A119" s="233"/>
      <c r="B119" s="233" t="s">
        <v>1187</v>
      </c>
      <c r="C119" s="506" t="s">
        <v>1186</v>
      </c>
      <c r="D119" s="506"/>
      <c r="E119" s="506"/>
      <c r="F119" s="506"/>
    </row>
    <row r="120" spans="1:6" ht="51" customHeight="1">
      <c r="A120" s="233"/>
      <c r="B120" s="233" t="s">
        <v>1185</v>
      </c>
      <c r="C120" s="506" t="s">
        <v>1184</v>
      </c>
      <c r="D120" s="506"/>
      <c r="E120" s="506"/>
      <c r="F120" s="506"/>
    </row>
    <row r="121" spans="1:6" ht="51" customHeight="1">
      <c r="A121" s="233"/>
      <c r="B121" s="233" t="s">
        <v>1183</v>
      </c>
      <c r="C121" s="506" t="s">
        <v>1441</v>
      </c>
      <c r="D121" s="506"/>
      <c r="E121" s="506"/>
      <c r="F121" s="506"/>
    </row>
    <row r="122" spans="1:6" ht="28.5" customHeight="1">
      <c r="A122" s="233"/>
      <c r="B122" s="233" t="s">
        <v>1182</v>
      </c>
      <c r="C122" s="506" t="s">
        <v>1181</v>
      </c>
      <c r="D122" s="506"/>
      <c r="E122" s="506"/>
      <c r="F122" s="506"/>
    </row>
    <row r="123" spans="1:6" ht="63" customHeight="1">
      <c r="A123" s="233"/>
      <c r="B123" s="233" t="s">
        <v>1180</v>
      </c>
      <c r="C123" s="506" t="s">
        <v>1179</v>
      </c>
      <c r="D123" s="506"/>
      <c r="E123" s="506"/>
      <c r="F123" s="506"/>
    </row>
    <row r="124" spans="1:6" ht="39" customHeight="1">
      <c r="A124" s="233"/>
      <c r="B124" s="233" t="s">
        <v>1178</v>
      </c>
      <c r="C124" s="506" t="s">
        <v>1177</v>
      </c>
      <c r="D124" s="506"/>
      <c r="E124" s="506"/>
      <c r="F124" s="506"/>
    </row>
    <row r="126" spans="1:6" ht="28.5" customHeight="1">
      <c r="A126" s="233" t="s">
        <v>1176</v>
      </c>
      <c r="B126" s="233" t="s">
        <v>1175</v>
      </c>
      <c r="C126" s="506" t="s">
        <v>1174</v>
      </c>
      <c r="D126" s="506"/>
      <c r="E126" s="506"/>
      <c r="F126" s="506"/>
    </row>
    <row r="127" spans="1:6" ht="28.5" customHeight="1">
      <c r="A127" s="233"/>
      <c r="B127" s="233" t="s">
        <v>1173</v>
      </c>
      <c r="C127" s="506" t="s">
        <v>1172</v>
      </c>
      <c r="D127" s="506"/>
      <c r="E127" s="506"/>
      <c r="F127" s="506"/>
    </row>
    <row r="128" spans="1:6">
      <c r="A128" s="233"/>
      <c r="B128" s="233" t="s">
        <v>1171</v>
      </c>
      <c r="C128" s="506" t="s">
        <v>1170</v>
      </c>
      <c r="D128" s="506"/>
      <c r="E128" s="506"/>
      <c r="F128" s="506"/>
    </row>
    <row r="129" spans="1:6" ht="39" customHeight="1">
      <c r="A129" s="233"/>
      <c r="B129" s="233" t="s">
        <v>1169</v>
      </c>
      <c r="C129" s="506" t="s">
        <v>1168</v>
      </c>
      <c r="D129" s="506"/>
      <c r="E129" s="506"/>
      <c r="F129" s="506"/>
    </row>
    <row r="130" spans="1:6">
      <c r="A130" s="233"/>
      <c r="B130" s="233" t="s">
        <v>1167</v>
      </c>
      <c r="C130" s="506" t="s">
        <v>1166</v>
      </c>
      <c r="D130" s="506"/>
      <c r="E130" s="506"/>
      <c r="F130" s="506"/>
    </row>
    <row r="131" spans="1:6" ht="28.5" customHeight="1">
      <c r="A131" s="233"/>
      <c r="B131" s="233" t="s">
        <v>1165</v>
      </c>
      <c r="C131" s="506" t="s">
        <v>1164</v>
      </c>
      <c r="D131" s="506"/>
      <c r="E131" s="506"/>
      <c r="F131" s="506"/>
    </row>
    <row r="132" spans="1:6" ht="15">
      <c r="A132" s="218"/>
      <c r="B132" s="218"/>
      <c r="C132" s="218"/>
      <c r="D132" s="218"/>
      <c r="E132" s="218"/>
    </row>
    <row r="133" spans="1:6" ht="15">
      <c r="A133" s="218"/>
      <c r="B133" s="218"/>
      <c r="C133" s="218"/>
      <c r="D133" s="218"/>
      <c r="E133" s="218"/>
    </row>
    <row r="134" spans="1:6" ht="15">
      <c r="A134" s="218"/>
      <c r="B134" s="218"/>
      <c r="C134" s="218"/>
      <c r="D134" s="218"/>
      <c r="E134" s="218"/>
    </row>
    <row r="135" spans="1:6" ht="15">
      <c r="A135" s="218"/>
      <c r="B135" s="218"/>
      <c r="C135" s="218"/>
      <c r="D135" s="218"/>
      <c r="E135" s="218"/>
    </row>
    <row r="136" spans="1:6" ht="15">
      <c r="A136" s="218"/>
      <c r="B136" s="218"/>
      <c r="C136" s="218"/>
      <c r="D136" s="218"/>
      <c r="E136" s="218"/>
    </row>
    <row r="137" spans="1:6" ht="15">
      <c r="A137" s="218"/>
      <c r="B137" s="218"/>
      <c r="C137" s="218"/>
      <c r="D137" s="218"/>
      <c r="E137" s="218"/>
    </row>
    <row r="138" spans="1:6" ht="15">
      <c r="A138" s="218"/>
      <c r="B138" s="218"/>
      <c r="C138" s="218"/>
      <c r="D138" s="218"/>
      <c r="E138" s="218"/>
    </row>
    <row r="139" spans="1:6" ht="15">
      <c r="A139" s="218"/>
      <c r="B139" s="218"/>
      <c r="C139" s="218"/>
      <c r="D139" s="218"/>
      <c r="E139" s="218"/>
    </row>
    <row r="140" spans="1:6" ht="15">
      <c r="A140" s="218"/>
      <c r="B140" s="218"/>
      <c r="C140" s="218"/>
      <c r="D140" s="218"/>
      <c r="E140" s="218"/>
    </row>
    <row r="141" spans="1:6" ht="15">
      <c r="A141" s="218"/>
      <c r="B141" s="218"/>
      <c r="C141" s="218"/>
      <c r="D141" s="218"/>
      <c r="E141" s="218"/>
    </row>
    <row r="142" spans="1:6" ht="15">
      <c r="A142" s="218"/>
      <c r="B142" s="218"/>
      <c r="C142" s="218"/>
      <c r="D142" s="218"/>
      <c r="E142" s="218"/>
    </row>
    <row r="143" spans="1:6" ht="15">
      <c r="A143" s="218"/>
      <c r="B143" s="218"/>
      <c r="C143" s="218"/>
      <c r="D143" s="218"/>
      <c r="E143" s="218"/>
    </row>
    <row r="144" spans="1:6" ht="15">
      <c r="A144" s="218"/>
      <c r="B144" s="218"/>
      <c r="C144" s="218"/>
      <c r="D144" s="218"/>
      <c r="E144" s="218"/>
    </row>
    <row r="145" spans="1:5" ht="15">
      <c r="A145" s="218"/>
      <c r="B145" s="218"/>
      <c r="C145" s="218"/>
      <c r="D145" s="218"/>
      <c r="E145" s="218"/>
    </row>
    <row r="146" spans="1:5" ht="15">
      <c r="A146" s="218"/>
      <c r="B146" s="218"/>
      <c r="C146" s="218"/>
      <c r="D146" s="218"/>
      <c r="E146" s="218"/>
    </row>
    <row r="147" spans="1:5" ht="15">
      <c r="A147" s="218"/>
      <c r="B147" s="218"/>
      <c r="C147" s="218"/>
      <c r="D147" s="218"/>
      <c r="E147" s="218"/>
    </row>
    <row r="148" spans="1:5" ht="15">
      <c r="A148" s="218"/>
      <c r="B148" s="218"/>
      <c r="C148" s="218"/>
      <c r="D148" s="218"/>
      <c r="E148" s="218"/>
    </row>
    <row r="149" spans="1:5" ht="15">
      <c r="A149" s="218"/>
      <c r="B149" s="218"/>
      <c r="C149" s="218"/>
      <c r="D149" s="218"/>
      <c r="E149" s="218"/>
    </row>
    <row r="150" spans="1:5" ht="15">
      <c r="A150" s="218"/>
      <c r="B150" s="218"/>
      <c r="C150" s="218"/>
      <c r="D150" s="218"/>
      <c r="E150" s="218"/>
    </row>
    <row r="151" spans="1:5" ht="15">
      <c r="A151" s="218"/>
      <c r="B151" s="218"/>
      <c r="C151" s="218"/>
      <c r="D151" s="218"/>
      <c r="E151" s="218"/>
    </row>
    <row r="152" spans="1:5" ht="15">
      <c r="A152" s="218"/>
      <c r="B152" s="218"/>
      <c r="C152" s="218"/>
      <c r="D152" s="218"/>
      <c r="E152" s="218"/>
    </row>
    <row r="153" spans="1:5" ht="15">
      <c r="A153" s="218"/>
      <c r="B153" s="218"/>
      <c r="C153" s="218"/>
      <c r="D153" s="218"/>
      <c r="E153" s="218"/>
    </row>
    <row r="154" spans="1:5" ht="15">
      <c r="A154" s="218"/>
      <c r="B154" s="218"/>
      <c r="C154" s="218"/>
      <c r="D154" s="218"/>
      <c r="E154" s="218"/>
    </row>
    <row r="155" spans="1:5" ht="15">
      <c r="A155" s="218"/>
      <c r="B155" s="218"/>
      <c r="C155" s="218"/>
      <c r="D155" s="218"/>
      <c r="E155" s="218"/>
    </row>
    <row r="156" spans="1:5" ht="15">
      <c r="A156" s="218"/>
      <c r="B156" s="218"/>
      <c r="C156" s="218"/>
      <c r="D156" s="218"/>
      <c r="E156" s="218"/>
    </row>
    <row r="157" spans="1:5" ht="15">
      <c r="A157" s="218"/>
      <c r="B157" s="218"/>
      <c r="C157" s="218"/>
      <c r="D157" s="218"/>
      <c r="E157" s="218"/>
    </row>
    <row r="158" spans="1:5" ht="15">
      <c r="A158" s="218"/>
      <c r="B158" s="218"/>
      <c r="C158" s="218"/>
      <c r="D158" s="218"/>
      <c r="E158" s="218"/>
    </row>
    <row r="159" spans="1:5" ht="15">
      <c r="A159" s="218"/>
      <c r="B159" s="218"/>
      <c r="C159" s="218"/>
      <c r="D159" s="218"/>
      <c r="E159" s="218"/>
    </row>
    <row r="160" spans="1:5" ht="15">
      <c r="A160" s="218"/>
      <c r="B160" s="218"/>
      <c r="C160" s="218"/>
      <c r="D160" s="218"/>
      <c r="E160" s="218"/>
    </row>
    <row r="161" spans="1:5" ht="15">
      <c r="A161" s="218"/>
      <c r="B161" s="218"/>
      <c r="C161" s="218"/>
      <c r="D161" s="218"/>
      <c r="E161" s="218"/>
    </row>
    <row r="162" spans="1:5" ht="15">
      <c r="A162" s="218"/>
      <c r="B162" s="218"/>
      <c r="C162" s="218"/>
      <c r="D162" s="218"/>
      <c r="E162" s="218"/>
    </row>
    <row r="163" spans="1:5" ht="15">
      <c r="A163" s="218"/>
      <c r="B163" s="218"/>
      <c r="C163" s="218"/>
      <c r="D163" s="218"/>
      <c r="E163" s="218"/>
    </row>
    <row r="164" spans="1:5" ht="15">
      <c r="A164" s="218"/>
      <c r="B164" s="218"/>
      <c r="C164" s="218"/>
      <c r="D164" s="218"/>
      <c r="E164" s="218"/>
    </row>
    <row r="165" spans="1:5" ht="15">
      <c r="A165" s="218"/>
      <c r="B165" s="218"/>
      <c r="C165" s="218"/>
      <c r="D165" s="218"/>
      <c r="E165" s="218"/>
    </row>
    <row r="166" spans="1:5" ht="15">
      <c r="A166" s="218"/>
      <c r="B166" s="218"/>
      <c r="C166" s="218"/>
      <c r="D166" s="218"/>
      <c r="E166" s="218"/>
    </row>
    <row r="167" spans="1:5" ht="15">
      <c r="A167" s="218"/>
      <c r="B167" s="218"/>
      <c r="C167" s="218"/>
      <c r="D167" s="218"/>
      <c r="E167" s="218"/>
    </row>
    <row r="168" spans="1:5" ht="15">
      <c r="A168" s="218"/>
      <c r="B168" s="218"/>
      <c r="C168" s="218"/>
      <c r="D168" s="218"/>
      <c r="E168" s="218"/>
    </row>
    <row r="169" spans="1:5" ht="15">
      <c r="A169" s="218"/>
      <c r="B169" s="218"/>
      <c r="C169" s="218"/>
      <c r="D169" s="218"/>
      <c r="E169" s="218"/>
    </row>
    <row r="170" spans="1:5" ht="15">
      <c r="A170" s="218"/>
      <c r="B170" s="218"/>
      <c r="C170" s="218"/>
      <c r="D170" s="218"/>
      <c r="E170" s="218"/>
    </row>
    <row r="171" spans="1:5" ht="15">
      <c r="A171" s="218"/>
      <c r="B171" s="218"/>
      <c r="C171" s="218"/>
      <c r="D171" s="218"/>
      <c r="E171" s="218"/>
    </row>
    <row r="172" spans="1:5" ht="15">
      <c r="A172" s="218"/>
      <c r="B172" s="218"/>
      <c r="C172" s="218"/>
      <c r="D172" s="218"/>
      <c r="E172" s="218"/>
    </row>
    <row r="173" spans="1:5" ht="15">
      <c r="A173" s="218"/>
      <c r="B173" s="218"/>
      <c r="C173" s="218"/>
      <c r="D173" s="218"/>
      <c r="E173" s="218"/>
    </row>
    <row r="174" spans="1:5" ht="15">
      <c r="A174" s="218"/>
      <c r="B174" s="218"/>
      <c r="C174" s="218"/>
      <c r="D174" s="218"/>
      <c r="E174" s="218"/>
    </row>
    <row r="175" spans="1:5" ht="15">
      <c r="A175" s="218"/>
      <c r="B175" s="218"/>
      <c r="C175" s="218"/>
      <c r="D175" s="218"/>
      <c r="E175" s="218"/>
    </row>
    <row r="176" spans="1:5" ht="15">
      <c r="A176" s="218"/>
      <c r="B176" s="218"/>
      <c r="C176" s="218"/>
      <c r="D176" s="218"/>
      <c r="E176" s="218"/>
    </row>
    <row r="177" spans="1:5" ht="15">
      <c r="A177" s="218"/>
      <c r="B177" s="218"/>
      <c r="C177" s="218"/>
      <c r="D177" s="218"/>
      <c r="E177" s="218"/>
    </row>
    <row r="178" spans="1:5" ht="15">
      <c r="A178" s="218"/>
      <c r="B178" s="218"/>
      <c r="C178" s="218"/>
      <c r="D178" s="218"/>
      <c r="E178" s="218"/>
    </row>
    <row r="179" spans="1:5" ht="15">
      <c r="A179" s="218"/>
      <c r="B179" s="218"/>
      <c r="C179" s="218"/>
      <c r="D179" s="218"/>
      <c r="E179" s="218"/>
    </row>
    <row r="180" spans="1:5" ht="15">
      <c r="A180" s="218"/>
      <c r="B180" s="218"/>
      <c r="C180" s="218"/>
      <c r="D180" s="218"/>
      <c r="E180" s="218"/>
    </row>
    <row r="181" spans="1:5" ht="15">
      <c r="A181" s="218"/>
      <c r="B181" s="218"/>
      <c r="C181" s="218"/>
      <c r="D181" s="218"/>
      <c r="E181" s="218"/>
    </row>
    <row r="182" spans="1:5" ht="15">
      <c r="A182" s="218"/>
      <c r="B182" s="218"/>
      <c r="C182" s="218"/>
      <c r="D182" s="218"/>
      <c r="E182" s="218"/>
    </row>
    <row r="183" spans="1:5" ht="15">
      <c r="A183" s="218"/>
      <c r="B183" s="218"/>
      <c r="C183" s="218"/>
      <c r="D183" s="218"/>
      <c r="E183" s="218"/>
    </row>
  </sheetData>
  <sheetProtection sheet="1" objects="1" scenarios="1"/>
  <mergeCells count="58">
    <mergeCell ref="C79:F79"/>
    <mergeCell ref="C67:F67"/>
    <mergeCell ref="C68:F68"/>
    <mergeCell ref="C69:F69"/>
    <mergeCell ref="C70:F70"/>
    <mergeCell ref="C71:F71"/>
    <mergeCell ref="C72:F72"/>
    <mergeCell ref="C73:F73"/>
    <mergeCell ref="C74:F74"/>
    <mergeCell ref="C76:F76"/>
    <mergeCell ref="C77:F77"/>
    <mergeCell ref="C78:F78"/>
    <mergeCell ref="C93:F93"/>
    <mergeCell ref="C80:F80"/>
    <mergeCell ref="C81:F81"/>
    <mergeCell ref="C82:F82"/>
    <mergeCell ref="C83:F83"/>
    <mergeCell ref="C85:F85"/>
    <mergeCell ref="C86:F86"/>
    <mergeCell ref="C87:F87"/>
    <mergeCell ref="C88:F88"/>
    <mergeCell ref="C89:F89"/>
    <mergeCell ref="C90:F90"/>
    <mergeCell ref="C92:F92"/>
    <mergeCell ref="C107:F107"/>
    <mergeCell ref="C94:F94"/>
    <mergeCell ref="C96:F96"/>
    <mergeCell ref="C97:F97"/>
    <mergeCell ref="C98:F98"/>
    <mergeCell ref="C99:F99"/>
    <mergeCell ref="C100:F100"/>
    <mergeCell ref="C101:F101"/>
    <mergeCell ref="C102:F102"/>
    <mergeCell ref="C104:F104"/>
    <mergeCell ref="C105:F105"/>
    <mergeCell ref="C106:F106"/>
    <mergeCell ref="C120:F120"/>
    <mergeCell ref="C108:F108"/>
    <mergeCell ref="C109:F109"/>
    <mergeCell ref="C110:F110"/>
    <mergeCell ref="C111:F111"/>
    <mergeCell ref="C112:F112"/>
    <mergeCell ref="C113:F113"/>
    <mergeCell ref="C114:F114"/>
    <mergeCell ref="C115:F115"/>
    <mergeCell ref="C116:F116"/>
    <mergeCell ref="C118:F118"/>
    <mergeCell ref="C119:F119"/>
    <mergeCell ref="C128:F128"/>
    <mergeCell ref="C129:F129"/>
    <mergeCell ref="C130:F130"/>
    <mergeCell ref="C131:F131"/>
    <mergeCell ref="C121:F121"/>
    <mergeCell ref="C122:F122"/>
    <mergeCell ref="C123:F123"/>
    <mergeCell ref="C124:F124"/>
    <mergeCell ref="C126:F126"/>
    <mergeCell ref="C127:F127"/>
  </mergeCells>
  <pageMargins left="0.70000000000000007" right="0.70000000000000007" top="0.78740157480314965" bottom="0.78740157480314965" header="0.30000000000000004" footer="0.30000000000000004"/>
  <pageSetup paperSize="0" scale="5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E31B-3F3A-4F72-99E5-247726BC736E}">
  <dimension ref="A1:H54"/>
  <sheetViews>
    <sheetView tabSelected="1" workbookViewId="0">
      <selection activeCell="F25" sqref="F25"/>
    </sheetView>
  </sheetViews>
  <sheetFormatPr baseColWidth="10" defaultColWidth="11.453125" defaultRowHeight="14"/>
  <cols>
    <col min="1" max="1" width="11.453125" style="1"/>
    <col min="2" max="2" width="21.26953125" style="1" customWidth="1"/>
    <col min="3" max="3" width="16.7265625" style="1" bestFit="1" customWidth="1"/>
    <col min="4" max="4" width="15" style="3" customWidth="1"/>
    <col min="5" max="5" width="15.26953125" style="3" customWidth="1"/>
    <col min="6" max="6" width="14.453125" style="3" customWidth="1"/>
    <col min="7" max="16384" width="11.453125" style="1"/>
  </cols>
  <sheetData>
    <row r="1" spans="1:8" ht="16">
      <c r="A1" s="235"/>
      <c r="B1" s="235"/>
      <c r="C1" s="236"/>
      <c r="F1" s="237" t="s">
        <v>1442</v>
      </c>
      <c r="H1" s="238">
        <v>45947</v>
      </c>
    </row>
    <row r="2" spans="1:8" ht="48">
      <c r="A2" s="239" t="s">
        <v>94</v>
      </c>
      <c r="B2" s="240" t="s">
        <v>93</v>
      </c>
      <c r="C2" s="241" t="s">
        <v>92</v>
      </c>
      <c r="D2" s="242" t="s">
        <v>91</v>
      </c>
      <c r="E2" s="242" t="s">
        <v>90</v>
      </c>
      <c r="F2" s="242" t="s">
        <v>1443</v>
      </c>
    </row>
    <row r="3" spans="1:8" ht="16">
      <c r="A3" s="243"/>
      <c r="B3" s="244"/>
      <c r="C3" s="245"/>
      <c r="D3" s="246"/>
      <c r="E3" s="246"/>
      <c r="F3" s="246"/>
    </row>
    <row r="4" spans="1:8" ht="16">
      <c r="A4" s="243"/>
      <c r="B4" s="244"/>
      <c r="C4" s="245"/>
      <c r="D4" s="246"/>
      <c r="E4" s="246"/>
      <c r="F4" s="246"/>
    </row>
    <row r="5" spans="1:8" ht="16">
      <c r="A5" s="247" t="s">
        <v>1325</v>
      </c>
      <c r="B5" s="248" t="s">
        <v>1349</v>
      </c>
      <c r="C5" s="248"/>
      <c r="D5" s="249">
        <v>295.72000000000003</v>
      </c>
      <c r="E5" s="249">
        <v>83.77</v>
      </c>
      <c r="F5" s="250">
        <f>D5+E5</f>
        <v>379.49</v>
      </c>
    </row>
    <row r="6" spans="1:8" ht="16">
      <c r="A6" s="251" t="s">
        <v>1325</v>
      </c>
      <c r="B6" s="252" t="s">
        <v>1348</v>
      </c>
      <c r="C6" s="252"/>
      <c r="D6" s="253">
        <v>339.78</v>
      </c>
      <c r="E6" s="253">
        <v>72.56</v>
      </c>
      <c r="F6" s="254">
        <f t="shared" ref="F6:F33" si="0">D6+E6</f>
        <v>412.34</v>
      </c>
    </row>
    <row r="7" spans="1:8" ht="16">
      <c r="A7" s="251" t="s">
        <v>1325</v>
      </c>
      <c r="B7" s="252" t="s">
        <v>1347</v>
      </c>
      <c r="C7" s="252"/>
      <c r="D7" s="253">
        <v>338.44</v>
      </c>
      <c r="E7" s="253">
        <v>81.680000000000007</v>
      </c>
      <c r="F7" s="254">
        <v>420.12</v>
      </c>
    </row>
    <row r="8" spans="1:8" ht="16">
      <c r="A8" s="251" t="s">
        <v>1325</v>
      </c>
      <c r="B8" s="252" t="s">
        <v>1346</v>
      </c>
      <c r="C8" s="252"/>
      <c r="D8" s="253">
        <v>282.45999999999998</v>
      </c>
      <c r="E8" s="253">
        <v>68.150000000000006</v>
      </c>
      <c r="F8" s="254">
        <f t="shared" si="0"/>
        <v>350.61</v>
      </c>
    </row>
    <row r="9" spans="1:8" ht="16">
      <c r="A9" s="251" t="s">
        <v>1325</v>
      </c>
      <c r="B9" s="252" t="s">
        <v>1345</v>
      </c>
      <c r="C9" s="252"/>
      <c r="D9" s="253">
        <v>287.93</v>
      </c>
      <c r="E9" s="253">
        <v>75.930000000000007</v>
      </c>
      <c r="F9" s="254">
        <f t="shared" si="0"/>
        <v>363.86</v>
      </c>
    </row>
    <row r="10" spans="1:8" ht="14.25" customHeight="1">
      <c r="A10" s="510" t="s">
        <v>1325</v>
      </c>
      <c r="B10" s="513" t="s">
        <v>1444</v>
      </c>
      <c r="C10" s="255" t="s">
        <v>1344</v>
      </c>
      <c r="D10" s="256">
        <v>264.60000000000002</v>
      </c>
      <c r="E10" s="256">
        <v>69.86</v>
      </c>
      <c r="F10" s="257">
        <f t="shared" si="0"/>
        <v>334.46000000000004</v>
      </c>
    </row>
    <row r="11" spans="1:8" ht="16">
      <c r="A11" s="511"/>
      <c r="B11" s="514"/>
      <c r="C11" s="245" t="s">
        <v>1343</v>
      </c>
      <c r="D11" s="258">
        <v>269.37</v>
      </c>
      <c r="E11" s="258">
        <v>60.68</v>
      </c>
      <c r="F11" s="259">
        <f t="shared" si="0"/>
        <v>330.05</v>
      </c>
    </row>
    <row r="12" spans="1:8" ht="16">
      <c r="A12" s="511"/>
      <c r="B12" s="514"/>
      <c r="C12" s="245" t="s">
        <v>1342</v>
      </c>
      <c r="D12" s="258">
        <v>272.66000000000003</v>
      </c>
      <c r="E12" s="258">
        <v>58</v>
      </c>
      <c r="F12" s="259">
        <f t="shared" si="0"/>
        <v>330.66</v>
      </c>
    </row>
    <row r="13" spans="1:8" ht="16">
      <c r="A13" s="511"/>
      <c r="B13" s="514"/>
      <c r="C13" s="245" t="s">
        <v>1341</v>
      </c>
      <c r="D13" s="258">
        <v>296.41000000000003</v>
      </c>
      <c r="E13" s="258">
        <v>67.790000000000006</v>
      </c>
      <c r="F13" s="259">
        <f t="shared" si="0"/>
        <v>364.20000000000005</v>
      </c>
    </row>
    <row r="14" spans="1:8" ht="16">
      <c r="A14" s="511"/>
      <c r="B14" s="514"/>
      <c r="C14" s="245" t="s">
        <v>1340</v>
      </c>
      <c r="D14" s="258">
        <v>267.38</v>
      </c>
      <c r="E14" s="258">
        <v>80.05</v>
      </c>
      <c r="F14" s="259">
        <f t="shared" si="0"/>
        <v>347.43</v>
      </c>
    </row>
    <row r="15" spans="1:8" ht="16">
      <c r="A15" s="512"/>
      <c r="B15" s="515"/>
      <c r="C15" s="248" t="s">
        <v>1339</v>
      </c>
      <c r="D15" s="260">
        <v>278.3</v>
      </c>
      <c r="E15" s="260">
        <v>89.92</v>
      </c>
      <c r="F15" s="261">
        <f t="shared" si="0"/>
        <v>368.22</v>
      </c>
    </row>
    <row r="16" spans="1:8" ht="16">
      <c r="A16" s="262" t="s">
        <v>1325</v>
      </c>
      <c r="B16" s="263" t="s">
        <v>1338</v>
      </c>
      <c r="C16" s="263"/>
      <c r="D16" s="264">
        <v>323.98</v>
      </c>
      <c r="E16" s="264">
        <v>57.29</v>
      </c>
      <c r="F16" s="265">
        <f t="shared" si="0"/>
        <v>381.27000000000004</v>
      </c>
    </row>
    <row r="17" spans="1:6" ht="16">
      <c r="A17" s="516" t="s">
        <v>1325</v>
      </c>
      <c r="B17" s="518" t="s">
        <v>1445</v>
      </c>
      <c r="C17" s="255" t="s">
        <v>1446</v>
      </c>
      <c r="D17" s="256">
        <v>313.83999999999997</v>
      </c>
      <c r="E17" s="256">
        <v>72.430000000000007</v>
      </c>
      <c r="F17" s="257">
        <f>D17+E17</f>
        <v>386.27</v>
      </c>
    </row>
    <row r="18" spans="1:6" ht="16">
      <c r="A18" s="517"/>
      <c r="B18" s="519"/>
      <c r="C18" s="248" t="s">
        <v>1447</v>
      </c>
      <c r="D18" s="260">
        <v>312.10000000000002</v>
      </c>
      <c r="E18" s="260">
        <v>74.84</v>
      </c>
      <c r="F18" s="261">
        <f>D18+E18</f>
        <v>386.94000000000005</v>
      </c>
    </row>
    <row r="19" spans="1:6" ht="16">
      <c r="A19" s="251" t="s">
        <v>1325</v>
      </c>
      <c r="B19" s="252" t="s">
        <v>1337</v>
      </c>
      <c r="C19" s="252"/>
      <c r="D19" s="253">
        <v>326.14</v>
      </c>
      <c r="E19" s="253">
        <v>83.93</v>
      </c>
      <c r="F19" s="254">
        <f t="shared" si="0"/>
        <v>410.07</v>
      </c>
    </row>
    <row r="20" spans="1:6" ht="16">
      <c r="A20" s="251" t="s">
        <v>1325</v>
      </c>
      <c r="B20" s="252" t="s">
        <v>1336</v>
      </c>
      <c r="C20" s="252"/>
      <c r="D20" s="253">
        <v>318.56</v>
      </c>
      <c r="E20" s="253">
        <v>81.650000000000006</v>
      </c>
      <c r="F20" s="254">
        <f t="shared" si="0"/>
        <v>400.21000000000004</v>
      </c>
    </row>
    <row r="21" spans="1:6" ht="16">
      <c r="A21" s="251" t="s">
        <v>1325</v>
      </c>
      <c r="B21" s="252" t="s">
        <v>1335</v>
      </c>
      <c r="C21" s="252"/>
      <c r="D21" s="253">
        <v>296.20999999999998</v>
      </c>
      <c r="E21" s="253">
        <v>88.2</v>
      </c>
      <c r="F21" s="254">
        <f t="shared" si="0"/>
        <v>384.40999999999997</v>
      </c>
    </row>
    <row r="22" spans="1:6" ht="112">
      <c r="A22" s="510" t="s">
        <v>1325</v>
      </c>
      <c r="B22" s="520" t="s">
        <v>1334</v>
      </c>
      <c r="C22" s="266" t="s">
        <v>1448</v>
      </c>
      <c r="D22" s="267">
        <v>295.41000000000003</v>
      </c>
      <c r="E22" s="267">
        <v>75.55</v>
      </c>
      <c r="F22" s="268">
        <f t="shared" si="0"/>
        <v>370.96000000000004</v>
      </c>
    </row>
    <row r="23" spans="1:6" ht="112">
      <c r="A23" s="512"/>
      <c r="B23" s="515"/>
      <c r="C23" s="269" t="s">
        <v>1449</v>
      </c>
      <c r="D23" s="270">
        <v>302.52</v>
      </c>
      <c r="E23" s="270">
        <v>74.02</v>
      </c>
      <c r="F23" s="271">
        <f t="shared" si="0"/>
        <v>376.53999999999996</v>
      </c>
    </row>
    <row r="24" spans="1:6" ht="14.25" customHeight="1">
      <c r="A24" s="272" t="s">
        <v>1325</v>
      </c>
      <c r="B24" s="273" t="s">
        <v>1333</v>
      </c>
      <c r="C24" s="255"/>
      <c r="D24" s="256">
        <v>282.12</v>
      </c>
      <c r="E24" s="256">
        <v>75.3</v>
      </c>
      <c r="F24" s="257">
        <f t="shared" si="0"/>
        <v>357.42</v>
      </c>
    </row>
    <row r="25" spans="1:6" ht="16">
      <c r="A25" s="251" t="s">
        <v>1325</v>
      </c>
      <c r="B25" s="252" t="s">
        <v>1332</v>
      </c>
      <c r="C25" s="252"/>
      <c r="D25" s="253">
        <v>308</v>
      </c>
      <c r="E25" s="253">
        <v>83.86</v>
      </c>
      <c r="F25" s="254">
        <f t="shared" si="0"/>
        <v>391.86</v>
      </c>
    </row>
    <row r="26" spans="1:6" ht="16">
      <c r="A26" s="251" t="s">
        <v>1325</v>
      </c>
      <c r="B26" s="252" t="s">
        <v>1331</v>
      </c>
      <c r="C26" s="252"/>
      <c r="D26" s="253">
        <v>314.91000000000003</v>
      </c>
      <c r="E26" s="253">
        <v>95.87</v>
      </c>
      <c r="F26" s="254">
        <f t="shared" si="0"/>
        <v>410.78000000000003</v>
      </c>
    </row>
    <row r="27" spans="1:6" ht="16">
      <c r="A27" s="251" t="s">
        <v>1325</v>
      </c>
      <c r="B27" s="252" t="s">
        <v>1330</v>
      </c>
      <c r="C27" s="252"/>
      <c r="D27" s="253">
        <v>338.95</v>
      </c>
      <c r="E27" s="253">
        <v>79.97</v>
      </c>
      <c r="F27" s="254">
        <f t="shared" si="0"/>
        <v>418.91999999999996</v>
      </c>
    </row>
    <row r="28" spans="1:6" ht="16">
      <c r="A28" s="251" t="s">
        <v>1325</v>
      </c>
      <c r="B28" s="252" t="s">
        <v>1329</v>
      </c>
      <c r="C28" s="252"/>
      <c r="D28" s="253">
        <v>301.48</v>
      </c>
      <c r="E28" s="253">
        <v>88.44</v>
      </c>
      <c r="F28" s="254">
        <f t="shared" si="0"/>
        <v>389.92</v>
      </c>
    </row>
    <row r="29" spans="1:6" ht="16">
      <c r="A29" s="251" t="s">
        <v>1325</v>
      </c>
      <c r="B29" s="252" t="s">
        <v>1328</v>
      </c>
      <c r="C29" s="252"/>
      <c r="D29" s="253">
        <v>309.49</v>
      </c>
      <c r="E29" s="253">
        <v>65.599999999999994</v>
      </c>
      <c r="F29" s="254">
        <f t="shared" si="0"/>
        <v>375.09000000000003</v>
      </c>
    </row>
    <row r="30" spans="1:6" ht="16">
      <c r="A30" s="251" t="s">
        <v>1325</v>
      </c>
      <c r="B30" s="252" t="s">
        <v>1327</v>
      </c>
      <c r="C30" s="252"/>
      <c r="D30" s="253">
        <v>290.60000000000002</v>
      </c>
      <c r="E30" s="253">
        <v>100.06</v>
      </c>
      <c r="F30" s="254">
        <f t="shared" si="0"/>
        <v>390.66</v>
      </c>
    </row>
    <row r="31" spans="1:6" ht="16">
      <c r="A31" s="272" t="s">
        <v>1325</v>
      </c>
      <c r="B31" s="274" t="s">
        <v>1326</v>
      </c>
      <c r="C31" s="275" t="s">
        <v>1450</v>
      </c>
      <c r="D31" s="256">
        <v>339.37</v>
      </c>
      <c r="E31" s="256">
        <v>85.83</v>
      </c>
      <c r="F31" s="257">
        <f t="shared" si="0"/>
        <v>425.2</v>
      </c>
    </row>
    <row r="32" spans="1:6" ht="16.5">
      <c r="A32" s="251" t="s">
        <v>1325</v>
      </c>
      <c r="B32" s="252" t="s">
        <v>1451</v>
      </c>
      <c r="C32" s="276"/>
      <c r="D32" s="253">
        <v>347.33</v>
      </c>
      <c r="E32" s="253">
        <v>58.22</v>
      </c>
      <c r="F32" s="254">
        <f t="shared" si="0"/>
        <v>405.54999999999995</v>
      </c>
    </row>
    <row r="33" spans="1:6" ht="16">
      <c r="A33" s="251" t="s">
        <v>1325</v>
      </c>
      <c r="B33" s="252" t="s">
        <v>1324</v>
      </c>
      <c r="C33" s="252"/>
      <c r="D33" s="253">
        <v>315.82</v>
      </c>
      <c r="E33" s="253">
        <v>97.61</v>
      </c>
      <c r="F33" s="254">
        <f t="shared" si="0"/>
        <v>413.43</v>
      </c>
    </row>
    <row r="34" spans="1:6" ht="16">
      <c r="A34" s="235"/>
      <c r="B34" s="235"/>
      <c r="C34" s="277"/>
      <c r="D34" s="278"/>
    </row>
    <row r="35" spans="1:6" ht="16">
      <c r="B35" s="146" t="s">
        <v>1</v>
      </c>
      <c r="C35" s="146"/>
    </row>
    <row r="36" spans="1:6" ht="16">
      <c r="B36" s="146" t="s">
        <v>0</v>
      </c>
      <c r="C36" s="146"/>
    </row>
    <row r="37" spans="1:6" ht="16">
      <c r="C37" s="146"/>
    </row>
    <row r="38" spans="1:6" ht="16">
      <c r="B38" s="148"/>
      <c r="C38" s="146"/>
    </row>
    <row r="39" spans="1:6" ht="16">
      <c r="B39" s="148"/>
      <c r="C39" s="146"/>
    </row>
    <row r="40" spans="1:6" ht="16.5">
      <c r="B40" s="147"/>
      <c r="C40" s="146"/>
    </row>
    <row r="41" spans="1:6" ht="16">
      <c r="C41" s="146"/>
    </row>
    <row r="42" spans="1:6" ht="16">
      <c r="C42" s="146"/>
    </row>
    <row r="43" spans="1:6" ht="16">
      <c r="C43" s="146"/>
    </row>
    <row r="44" spans="1:6" ht="16">
      <c r="C44" s="146"/>
    </row>
    <row r="45" spans="1:6" ht="16">
      <c r="C45" s="146"/>
    </row>
    <row r="46" spans="1:6" ht="16">
      <c r="C46" s="146"/>
    </row>
    <row r="47" spans="1:6" ht="16">
      <c r="C47" s="146"/>
    </row>
    <row r="48" spans="1:6" ht="16">
      <c r="C48" s="146"/>
    </row>
    <row r="49" spans="3:3" ht="16">
      <c r="C49" s="146"/>
    </row>
    <row r="50" spans="3:3" ht="16">
      <c r="C50" s="146"/>
    </row>
    <row r="51" spans="3:3" ht="16">
      <c r="C51" s="146"/>
    </row>
    <row r="52" spans="3:3" ht="16">
      <c r="C52" s="146"/>
    </row>
    <row r="53" spans="3:3" ht="16">
      <c r="C53" s="146"/>
    </row>
    <row r="54" spans="3:3" ht="16">
      <c r="C54" s="146"/>
    </row>
  </sheetData>
  <sheetProtection sheet="1" objects="1" scenarios="1"/>
  <mergeCells count="6">
    <mergeCell ref="A10:A15"/>
    <mergeCell ref="B10:B15"/>
    <mergeCell ref="A17:A18"/>
    <mergeCell ref="B17:B18"/>
    <mergeCell ref="A22:A23"/>
    <mergeCell ref="B22:B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8BBC-E4EB-4B05-8371-0C519F180CFD}">
  <dimension ref="A1:F241"/>
  <sheetViews>
    <sheetView topLeftCell="A182" workbookViewId="0">
      <selection activeCell="I185" sqref="I185"/>
    </sheetView>
  </sheetViews>
  <sheetFormatPr baseColWidth="10" defaultColWidth="11.453125" defaultRowHeight="14"/>
  <cols>
    <col min="1" max="1" width="11.453125" style="1"/>
    <col min="2" max="2" width="28.26953125" style="1" bestFit="1" customWidth="1"/>
    <col min="3" max="3" width="24.7265625" style="1" bestFit="1" customWidth="1"/>
    <col min="4" max="4" width="12.26953125" style="5" bestFit="1" customWidth="1"/>
    <col min="5" max="5" width="11.453125" style="3"/>
    <col min="6" max="6" width="14" style="1" customWidth="1"/>
    <col min="7" max="16384" width="11.453125" style="1"/>
  </cols>
  <sheetData>
    <row r="1" spans="1:6" ht="17.5">
      <c r="A1" s="25"/>
      <c r="B1" s="25"/>
      <c r="C1" s="26">
        <v>2026</v>
      </c>
      <c r="D1" s="25"/>
      <c r="E1" s="25"/>
      <c r="F1" s="33"/>
    </row>
    <row r="2" spans="1:6" ht="52.5">
      <c r="A2" s="29" t="s">
        <v>94</v>
      </c>
      <c r="B2" s="34" t="s">
        <v>93</v>
      </c>
      <c r="C2" s="35" t="s">
        <v>92</v>
      </c>
      <c r="D2" s="31" t="s">
        <v>91</v>
      </c>
      <c r="E2" s="31" t="s">
        <v>90</v>
      </c>
      <c r="F2" s="36" t="s">
        <v>89</v>
      </c>
    </row>
    <row r="3" spans="1:6" ht="15">
      <c r="A3" s="189" t="s">
        <v>96</v>
      </c>
      <c r="B3" s="189" t="s">
        <v>271</v>
      </c>
      <c r="C3" s="190"/>
      <c r="D3" s="191"/>
      <c r="E3" s="192"/>
      <c r="F3" s="11"/>
    </row>
    <row r="4" spans="1:6" ht="73">
      <c r="A4" s="189"/>
      <c r="B4" s="189" t="s">
        <v>271</v>
      </c>
      <c r="C4" s="190" t="s">
        <v>273</v>
      </c>
      <c r="D4" s="193">
        <v>479.7</v>
      </c>
      <c r="E4" s="193">
        <v>94.4</v>
      </c>
      <c r="F4" s="4">
        <f>D4+E4</f>
        <v>574.1</v>
      </c>
    </row>
    <row r="5" spans="1:6" ht="29.5">
      <c r="A5" s="189"/>
      <c r="B5" s="189" t="s">
        <v>271</v>
      </c>
      <c r="C5" s="190" t="s">
        <v>272</v>
      </c>
      <c r="D5" s="193">
        <v>434.66</v>
      </c>
      <c r="E5" s="193">
        <v>79.66</v>
      </c>
      <c r="F5" s="4">
        <f>D5+E5</f>
        <v>514.32000000000005</v>
      </c>
    </row>
    <row r="6" spans="1:6" ht="15">
      <c r="A6" s="189"/>
      <c r="B6" s="189" t="s">
        <v>271</v>
      </c>
      <c r="C6" s="190" t="s">
        <v>102</v>
      </c>
      <c r="D6" s="193">
        <v>466.02</v>
      </c>
      <c r="E6" s="193">
        <v>77.2</v>
      </c>
      <c r="F6" s="4">
        <f>D6+E6</f>
        <v>543.22</v>
      </c>
    </row>
    <row r="7" spans="1:6" ht="15">
      <c r="A7" s="189" t="s">
        <v>96</v>
      </c>
      <c r="B7" s="189" t="s">
        <v>269</v>
      </c>
      <c r="C7" s="190"/>
      <c r="D7" s="193"/>
      <c r="E7" s="193"/>
      <c r="F7" s="4"/>
    </row>
    <row r="8" spans="1:6" ht="29.5">
      <c r="A8" s="189"/>
      <c r="B8" s="189" t="s">
        <v>269</v>
      </c>
      <c r="C8" s="190" t="s">
        <v>270</v>
      </c>
      <c r="D8" s="193">
        <v>406.39</v>
      </c>
      <c r="E8" s="193">
        <v>73.92</v>
      </c>
      <c r="F8" s="4">
        <f t="shared" ref="F8:F71" si="0">D8+E8</f>
        <v>480.31</v>
      </c>
    </row>
    <row r="9" spans="1:6" ht="15">
      <c r="A9" s="189"/>
      <c r="B9" s="189" t="s">
        <v>269</v>
      </c>
      <c r="C9" s="190" t="s">
        <v>102</v>
      </c>
      <c r="D9" s="193">
        <v>409.93</v>
      </c>
      <c r="E9" s="193">
        <v>80.22</v>
      </c>
      <c r="F9" s="4">
        <f t="shared" si="0"/>
        <v>490.15</v>
      </c>
    </row>
    <row r="10" spans="1:6" ht="15">
      <c r="A10" s="189" t="s">
        <v>96</v>
      </c>
      <c r="B10" s="189" t="s">
        <v>268</v>
      </c>
      <c r="C10" s="190"/>
      <c r="D10" s="193">
        <v>347.57</v>
      </c>
      <c r="E10" s="193">
        <v>86.91</v>
      </c>
      <c r="F10" s="4">
        <f t="shared" si="0"/>
        <v>434.48</v>
      </c>
    </row>
    <row r="11" spans="1:6" ht="15">
      <c r="A11" s="189" t="s">
        <v>96</v>
      </c>
      <c r="B11" s="189" t="s">
        <v>267</v>
      </c>
      <c r="C11" s="190"/>
      <c r="D11" s="193">
        <v>331.68</v>
      </c>
      <c r="E11" s="193">
        <v>99.9</v>
      </c>
      <c r="F11" s="4">
        <f t="shared" si="0"/>
        <v>431.58000000000004</v>
      </c>
    </row>
    <row r="12" spans="1:6" ht="15">
      <c r="A12" s="189" t="s">
        <v>96</v>
      </c>
      <c r="B12" s="189" t="s">
        <v>266</v>
      </c>
      <c r="C12" s="190"/>
      <c r="D12" s="193">
        <v>390.43</v>
      </c>
      <c r="E12" s="193">
        <v>101.4</v>
      </c>
      <c r="F12" s="4">
        <f t="shared" si="0"/>
        <v>491.83000000000004</v>
      </c>
    </row>
    <row r="13" spans="1:6" ht="15">
      <c r="A13" s="189" t="s">
        <v>96</v>
      </c>
      <c r="B13" s="189" t="s">
        <v>265</v>
      </c>
      <c r="C13" s="190"/>
      <c r="D13" s="193">
        <v>390.78</v>
      </c>
      <c r="E13" s="193">
        <v>84.76</v>
      </c>
      <c r="F13" s="4">
        <f t="shared" si="0"/>
        <v>475.53999999999996</v>
      </c>
    </row>
    <row r="14" spans="1:6" ht="15">
      <c r="A14" s="189" t="s">
        <v>96</v>
      </c>
      <c r="B14" s="189" t="s">
        <v>262</v>
      </c>
      <c r="C14" s="190"/>
      <c r="D14" s="193"/>
      <c r="E14" s="193"/>
      <c r="F14" s="4"/>
    </row>
    <row r="15" spans="1:6" ht="15">
      <c r="A15" s="189"/>
      <c r="B15" s="189" t="s">
        <v>262</v>
      </c>
      <c r="C15" s="190" t="s">
        <v>264</v>
      </c>
      <c r="D15" s="193">
        <v>430.97</v>
      </c>
      <c r="E15" s="193">
        <v>91.24</v>
      </c>
      <c r="F15" s="4">
        <f t="shared" si="0"/>
        <v>522.21</v>
      </c>
    </row>
    <row r="16" spans="1:6" ht="15">
      <c r="A16" s="189"/>
      <c r="B16" s="189" t="s">
        <v>262</v>
      </c>
      <c r="C16" s="190" t="s">
        <v>263</v>
      </c>
      <c r="D16" s="193">
        <v>406.08</v>
      </c>
      <c r="E16" s="193">
        <v>78.19</v>
      </c>
      <c r="F16" s="4">
        <f t="shared" si="0"/>
        <v>484.27</v>
      </c>
    </row>
    <row r="17" spans="1:6" ht="15">
      <c r="A17" s="189"/>
      <c r="B17" s="189" t="s">
        <v>262</v>
      </c>
      <c r="C17" s="190" t="s">
        <v>102</v>
      </c>
      <c r="D17" s="193">
        <v>422.32</v>
      </c>
      <c r="E17" s="193">
        <v>81.31</v>
      </c>
      <c r="F17" s="4">
        <f t="shared" si="0"/>
        <v>503.63</v>
      </c>
    </row>
    <row r="18" spans="1:6" ht="15">
      <c r="A18" s="189" t="s">
        <v>96</v>
      </c>
      <c r="B18" s="189" t="s">
        <v>261</v>
      </c>
      <c r="C18" s="190"/>
      <c r="D18" s="193">
        <v>450.78</v>
      </c>
      <c r="E18" s="193">
        <v>90.35</v>
      </c>
      <c r="F18" s="4">
        <f t="shared" si="0"/>
        <v>541.13</v>
      </c>
    </row>
    <row r="19" spans="1:6" ht="15">
      <c r="A19" s="189" t="s">
        <v>96</v>
      </c>
      <c r="B19" s="189" t="s">
        <v>258</v>
      </c>
      <c r="C19" s="190"/>
      <c r="D19" s="193"/>
      <c r="E19" s="193"/>
      <c r="F19" s="4"/>
    </row>
    <row r="20" spans="1:6" ht="334">
      <c r="A20" s="189"/>
      <c r="B20" s="189" t="s">
        <v>258</v>
      </c>
      <c r="C20" s="190" t="s">
        <v>260</v>
      </c>
      <c r="D20" s="193">
        <v>381.35</v>
      </c>
      <c r="E20" s="193">
        <v>85.16</v>
      </c>
      <c r="F20" s="4">
        <f t="shared" si="0"/>
        <v>466.51</v>
      </c>
    </row>
    <row r="21" spans="1:6" ht="29.5">
      <c r="A21" s="189"/>
      <c r="B21" s="189" t="s">
        <v>258</v>
      </c>
      <c r="C21" s="190" t="s">
        <v>259</v>
      </c>
      <c r="D21" s="193">
        <v>389.16</v>
      </c>
      <c r="E21" s="193">
        <v>77.709999999999994</v>
      </c>
      <c r="F21" s="4">
        <f t="shared" si="0"/>
        <v>466.87</v>
      </c>
    </row>
    <row r="22" spans="1:6" ht="44">
      <c r="A22" s="189"/>
      <c r="B22" s="189" t="s">
        <v>258</v>
      </c>
      <c r="C22" s="190" t="s">
        <v>257</v>
      </c>
      <c r="D22" s="193">
        <v>421.11</v>
      </c>
      <c r="E22" s="193">
        <v>75.52</v>
      </c>
      <c r="F22" s="4">
        <f t="shared" si="0"/>
        <v>496.63</v>
      </c>
    </row>
    <row r="23" spans="1:6" ht="15">
      <c r="A23" s="189" t="s">
        <v>96</v>
      </c>
      <c r="B23" s="189" t="s">
        <v>256</v>
      </c>
      <c r="C23" s="190"/>
      <c r="D23" s="193">
        <v>418.11</v>
      </c>
      <c r="E23" s="193">
        <v>87.5</v>
      </c>
      <c r="F23" s="4">
        <f t="shared" si="0"/>
        <v>505.61</v>
      </c>
    </row>
    <row r="24" spans="1:6" ht="15">
      <c r="A24" s="189" t="s">
        <v>96</v>
      </c>
      <c r="B24" s="189" t="s">
        <v>255</v>
      </c>
      <c r="C24" s="190"/>
      <c r="D24" s="193"/>
      <c r="E24" s="193"/>
      <c r="F24" s="4"/>
    </row>
    <row r="25" spans="1:6" ht="15">
      <c r="A25" s="189"/>
      <c r="B25" s="189" t="s">
        <v>255</v>
      </c>
      <c r="C25" s="190" t="s">
        <v>255</v>
      </c>
      <c r="D25" s="193">
        <v>391.89</v>
      </c>
      <c r="E25" s="193">
        <v>85.43</v>
      </c>
      <c r="F25" s="4">
        <f t="shared" si="0"/>
        <v>477.32</v>
      </c>
    </row>
    <row r="26" spans="1:6" ht="15">
      <c r="A26" s="189"/>
      <c r="B26" s="189" t="s">
        <v>255</v>
      </c>
      <c r="C26" s="190" t="s">
        <v>102</v>
      </c>
      <c r="D26" s="193">
        <v>342.69</v>
      </c>
      <c r="E26" s="193">
        <v>78.27</v>
      </c>
      <c r="F26" s="4">
        <f t="shared" si="0"/>
        <v>420.96</v>
      </c>
    </row>
    <row r="27" spans="1:6" ht="15">
      <c r="A27" s="189" t="s">
        <v>96</v>
      </c>
      <c r="B27" s="189" t="s">
        <v>253</v>
      </c>
      <c r="C27" s="190"/>
      <c r="D27" s="193"/>
      <c r="E27" s="193"/>
      <c r="F27" s="4"/>
    </row>
    <row r="28" spans="1:6" ht="44">
      <c r="A28" s="189"/>
      <c r="B28" s="189" t="s">
        <v>253</v>
      </c>
      <c r="C28" s="194" t="s">
        <v>1401</v>
      </c>
      <c r="D28" s="195">
        <v>489.12</v>
      </c>
      <c r="E28" s="195">
        <v>93.7</v>
      </c>
      <c r="F28" s="4">
        <f t="shared" si="0"/>
        <v>582.82000000000005</v>
      </c>
    </row>
    <row r="29" spans="1:6" ht="73">
      <c r="A29" s="189"/>
      <c r="B29" s="196" t="s">
        <v>253</v>
      </c>
      <c r="C29" s="197" t="s">
        <v>254</v>
      </c>
      <c r="D29" s="198"/>
      <c r="E29" s="198"/>
      <c r="F29" s="4"/>
    </row>
    <row r="30" spans="1:6" ht="15">
      <c r="A30" s="189"/>
      <c r="B30" s="189" t="s">
        <v>253</v>
      </c>
      <c r="C30" s="190" t="s">
        <v>102</v>
      </c>
      <c r="D30" s="195">
        <v>466.89</v>
      </c>
      <c r="E30" s="195">
        <v>92.84</v>
      </c>
      <c r="F30" s="4">
        <f t="shared" si="0"/>
        <v>559.73</v>
      </c>
    </row>
    <row r="31" spans="1:6" ht="15">
      <c r="A31" s="189" t="s">
        <v>96</v>
      </c>
      <c r="B31" s="189" t="s">
        <v>252</v>
      </c>
      <c r="C31" s="190"/>
      <c r="D31" s="199">
        <v>394.05</v>
      </c>
      <c r="E31" s="199">
        <v>81.459999999999994</v>
      </c>
      <c r="F31" s="4">
        <f t="shared" si="0"/>
        <v>475.51</v>
      </c>
    </row>
    <row r="32" spans="1:6" ht="15">
      <c r="A32" s="189" t="s">
        <v>96</v>
      </c>
      <c r="B32" s="189" t="s">
        <v>251</v>
      </c>
      <c r="C32" s="190"/>
      <c r="D32" s="200">
        <v>421.48</v>
      </c>
      <c r="E32" s="200">
        <v>86.41</v>
      </c>
      <c r="F32" s="4">
        <f t="shared" si="0"/>
        <v>507.89</v>
      </c>
    </row>
    <row r="33" spans="1:6" ht="15">
      <c r="A33" s="189" t="s">
        <v>96</v>
      </c>
      <c r="B33" s="189" t="s">
        <v>249</v>
      </c>
      <c r="C33" s="190"/>
      <c r="D33" s="200"/>
      <c r="E33" s="200"/>
      <c r="F33" s="4"/>
    </row>
    <row r="34" spans="1:6" ht="15">
      <c r="A34" s="189"/>
      <c r="B34" s="189" t="s">
        <v>249</v>
      </c>
      <c r="C34" s="190" t="s">
        <v>250</v>
      </c>
      <c r="D34" s="200">
        <v>356.5</v>
      </c>
      <c r="E34" s="200">
        <v>89.77</v>
      </c>
      <c r="F34" s="4">
        <f t="shared" si="0"/>
        <v>446.27</v>
      </c>
    </row>
    <row r="35" spans="1:6" ht="15">
      <c r="A35" s="189"/>
      <c r="B35" s="189" t="s">
        <v>249</v>
      </c>
      <c r="C35" s="190" t="s">
        <v>102</v>
      </c>
      <c r="D35" s="200">
        <v>303.95</v>
      </c>
      <c r="E35" s="200">
        <v>107.96</v>
      </c>
      <c r="F35" s="4">
        <f t="shared" si="0"/>
        <v>411.90999999999997</v>
      </c>
    </row>
    <row r="36" spans="1:6" ht="15">
      <c r="A36" s="189" t="s">
        <v>96</v>
      </c>
      <c r="B36" s="189" t="s">
        <v>248</v>
      </c>
      <c r="C36" s="190"/>
      <c r="D36" s="200">
        <v>362.74</v>
      </c>
      <c r="E36" s="200">
        <v>89.22</v>
      </c>
      <c r="F36" s="4">
        <f t="shared" si="0"/>
        <v>451.96000000000004</v>
      </c>
    </row>
    <row r="37" spans="1:6" ht="15">
      <c r="A37" s="189" t="s">
        <v>96</v>
      </c>
      <c r="B37" s="189" t="s">
        <v>247</v>
      </c>
      <c r="C37" s="190"/>
      <c r="D37" s="193"/>
      <c r="E37" s="193"/>
      <c r="F37" s="4"/>
    </row>
    <row r="38" spans="1:6" ht="102">
      <c r="A38" s="189"/>
      <c r="B38" s="189" t="s">
        <v>247</v>
      </c>
      <c r="C38" s="194" t="s">
        <v>1402</v>
      </c>
      <c r="D38" s="193">
        <v>491.64</v>
      </c>
      <c r="E38" s="193">
        <v>75.849999999999994</v>
      </c>
      <c r="F38" s="4">
        <f t="shared" si="0"/>
        <v>567.49</v>
      </c>
    </row>
    <row r="39" spans="1:6" ht="102">
      <c r="A39" s="189"/>
      <c r="B39" s="189" t="s">
        <v>247</v>
      </c>
      <c r="C39" s="194" t="s">
        <v>1403</v>
      </c>
      <c r="D39" s="193">
        <v>489.47</v>
      </c>
      <c r="E39" s="193">
        <v>72.83</v>
      </c>
      <c r="F39" s="4">
        <f t="shared" si="0"/>
        <v>562.30000000000007</v>
      </c>
    </row>
    <row r="40" spans="1:6" ht="15">
      <c r="A40" s="189" t="s">
        <v>96</v>
      </c>
      <c r="B40" s="189" t="s">
        <v>246</v>
      </c>
      <c r="C40" s="190"/>
      <c r="D40" s="193">
        <v>316.26</v>
      </c>
      <c r="E40" s="193">
        <v>66.41</v>
      </c>
      <c r="F40" s="4">
        <f t="shared" si="0"/>
        <v>382.66999999999996</v>
      </c>
    </row>
    <row r="41" spans="1:6" ht="15">
      <c r="A41" s="189" t="s">
        <v>96</v>
      </c>
      <c r="B41" s="189" t="s">
        <v>244</v>
      </c>
      <c r="C41" s="190"/>
      <c r="D41" s="200">
        <v>351.02</v>
      </c>
      <c r="E41" s="200">
        <v>90.23</v>
      </c>
      <c r="F41" s="4">
        <f t="shared" si="0"/>
        <v>441.25</v>
      </c>
    </row>
    <row r="42" spans="1:6" ht="58.5">
      <c r="A42" s="189"/>
      <c r="B42" s="196" t="s">
        <v>244</v>
      </c>
      <c r="C42" s="197" t="s">
        <v>245</v>
      </c>
      <c r="D42" s="198"/>
      <c r="E42" s="198"/>
      <c r="F42" s="4"/>
    </row>
    <row r="43" spans="1:6" ht="87.5">
      <c r="A43" s="189"/>
      <c r="B43" s="196" t="s">
        <v>244</v>
      </c>
      <c r="C43" s="197" t="s">
        <v>243</v>
      </c>
      <c r="D43" s="198"/>
      <c r="E43" s="198"/>
      <c r="F43" s="4"/>
    </row>
    <row r="44" spans="1:6" ht="15">
      <c r="A44" s="189" t="s">
        <v>96</v>
      </c>
      <c r="B44" s="189" t="s">
        <v>242</v>
      </c>
      <c r="C44" s="190"/>
      <c r="D44" s="200">
        <v>335.39</v>
      </c>
      <c r="E44" s="200">
        <v>84.34</v>
      </c>
      <c r="F44" s="4">
        <f t="shared" si="0"/>
        <v>419.73</v>
      </c>
    </row>
    <row r="45" spans="1:6" ht="15">
      <c r="A45" s="189" t="s">
        <v>96</v>
      </c>
      <c r="B45" s="189" t="s">
        <v>240</v>
      </c>
      <c r="C45" s="190"/>
      <c r="D45" s="193"/>
      <c r="E45" s="193"/>
      <c r="F45" s="4"/>
    </row>
    <row r="46" spans="1:6" ht="29.5">
      <c r="A46" s="189"/>
      <c r="B46" s="189" t="s">
        <v>240</v>
      </c>
      <c r="C46" s="190" t="s">
        <v>241</v>
      </c>
      <c r="D46" s="193">
        <v>583.14</v>
      </c>
      <c r="E46" s="193">
        <v>94.64</v>
      </c>
      <c r="F46" s="4">
        <f t="shared" si="0"/>
        <v>677.78</v>
      </c>
    </row>
    <row r="47" spans="1:6" ht="15">
      <c r="A47" s="189"/>
      <c r="B47" s="189" t="s">
        <v>240</v>
      </c>
      <c r="C47" s="190" t="s">
        <v>239</v>
      </c>
      <c r="D47" s="193">
        <v>533.41</v>
      </c>
      <c r="E47" s="193">
        <v>85.51</v>
      </c>
      <c r="F47" s="4">
        <f t="shared" si="0"/>
        <v>618.91999999999996</v>
      </c>
    </row>
    <row r="48" spans="1:6" s="6" customFormat="1" ht="15">
      <c r="A48" s="189"/>
      <c r="B48" s="189" t="s">
        <v>240</v>
      </c>
      <c r="C48" s="190" t="s">
        <v>102</v>
      </c>
      <c r="D48" s="193">
        <v>512.91999999999996</v>
      </c>
      <c r="E48" s="193">
        <v>77.58</v>
      </c>
      <c r="F48" s="9">
        <f t="shared" si="0"/>
        <v>590.5</v>
      </c>
    </row>
    <row r="49" spans="1:6" ht="15">
      <c r="A49" s="189" t="s">
        <v>96</v>
      </c>
      <c r="B49" s="189" t="s">
        <v>238</v>
      </c>
      <c r="C49" s="190"/>
      <c r="D49" s="193"/>
      <c r="E49" s="193"/>
      <c r="F49" s="4"/>
    </row>
    <row r="50" spans="1:6" ht="29.5">
      <c r="A50" s="189"/>
      <c r="B50" s="189" t="s">
        <v>238</v>
      </c>
      <c r="C50" s="190" t="s">
        <v>1404</v>
      </c>
      <c r="D50" s="193">
        <v>378.12</v>
      </c>
      <c r="E50" s="193">
        <v>71.459999999999994</v>
      </c>
      <c r="F50" s="4">
        <f t="shared" si="0"/>
        <v>449.58</v>
      </c>
    </row>
    <row r="51" spans="1:6" ht="15">
      <c r="A51" s="189"/>
      <c r="B51" s="201" t="s">
        <v>238</v>
      </c>
      <c r="C51" s="202" t="s">
        <v>1405</v>
      </c>
      <c r="D51" s="200">
        <v>364.81</v>
      </c>
      <c r="E51" s="200">
        <v>92.98</v>
      </c>
      <c r="F51" s="4">
        <f t="shared" si="0"/>
        <v>457.79</v>
      </c>
    </row>
    <row r="52" spans="1:6" ht="15">
      <c r="A52" s="189"/>
      <c r="B52" s="189" t="s">
        <v>238</v>
      </c>
      <c r="C52" s="190" t="s">
        <v>102</v>
      </c>
      <c r="D52" s="193">
        <v>346.16</v>
      </c>
      <c r="E52" s="193">
        <v>72.45</v>
      </c>
      <c r="F52" s="4">
        <f t="shared" si="0"/>
        <v>418.61</v>
      </c>
    </row>
    <row r="53" spans="1:6" ht="15">
      <c r="A53" s="189" t="s">
        <v>96</v>
      </c>
      <c r="B53" s="189" t="s">
        <v>236</v>
      </c>
      <c r="C53" s="190"/>
      <c r="D53" s="193"/>
      <c r="E53" s="193"/>
      <c r="F53" s="4"/>
    </row>
    <row r="54" spans="1:6" ht="29.5">
      <c r="A54" s="189"/>
      <c r="B54" s="189" t="s">
        <v>236</v>
      </c>
      <c r="C54" s="190" t="s">
        <v>237</v>
      </c>
      <c r="D54" s="193">
        <v>389.93</v>
      </c>
      <c r="E54" s="193">
        <v>83.31</v>
      </c>
      <c r="F54" s="4">
        <f t="shared" si="0"/>
        <v>473.24</v>
      </c>
    </row>
    <row r="55" spans="1:6" ht="15">
      <c r="A55" s="189"/>
      <c r="B55" s="189" t="s">
        <v>236</v>
      </c>
      <c r="C55" s="190" t="s">
        <v>102</v>
      </c>
      <c r="D55" s="193">
        <v>374.83</v>
      </c>
      <c r="E55" s="193">
        <v>84.55</v>
      </c>
      <c r="F55" s="4">
        <f t="shared" si="0"/>
        <v>459.38</v>
      </c>
    </row>
    <row r="56" spans="1:6" ht="15">
      <c r="A56" s="189" t="s">
        <v>96</v>
      </c>
      <c r="B56" s="189" t="s">
        <v>234</v>
      </c>
      <c r="C56" s="190"/>
      <c r="D56" s="193"/>
      <c r="E56" s="193"/>
      <c r="F56" s="4"/>
    </row>
    <row r="57" spans="1:6" ht="15">
      <c r="A57" s="189"/>
      <c r="B57" s="189" t="s">
        <v>234</v>
      </c>
      <c r="C57" s="190" t="s">
        <v>235</v>
      </c>
      <c r="D57" s="193">
        <v>386.29</v>
      </c>
      <c r="E57" s="193">
        <v>89.49</v>
      </c>
      <c r="F57" s="4">
        <f t="shared" si="0"/>
        <v>475.78000000000003</v>
      </c>
    </row>
    <row r="58" spans="1:6" ht="15">
      <c r="A58" s="189"/>
      <c r="B58" s="189" t="s">
        <v>234</v>
      </c>
      <c r="C58" s="190" t="s">
        <v>102</v>
      </c>
      <c r="D58" s="193">
        <v>349.54</v>
      </c>
      <c r="E58" s="193">
        <v>92.95</v>
      </c>
      <c r="F58" s="4">
        <f t="shared" si="0"/>
        <v>442.49</v>
      </c>
    </row>
    <row r="59" spans="1:6" ht="15">
      <c r="A59" s="189" t="s">
        <v>96</v>
      </c>
      <c r="B59" s="189" t="s">
        <v>233</v>
      </c>
      <c r="C59" s="190"/>
      <c r="D59" s="193"/>
      <c r="E59" s="193"/>
      <c r="F59" s="4"/>
    </row>
    <row r="60" spans="1:6" ht="15">
      <c r="A60" s="189"/>
      <c r="B60" s="189" t="s">
        <v>233</v>
      </c>
      <c r="C60" s="190" t="s">
        <v>1406</v>
      </c>
      <c r="D60" s="193">
        <v>401.65</v>
      </c>
      <c r="E60" s="193">
        <v>84.03</v>
      </c>
      <c r="F60" s="4">
        <f t="shared" si="0"/>
        <v>485.67999999999995</v>
      </c>
    </row>
    <row r="61" spans="1:6" ht="102">
      <c r="A61" s="189"/>
      <c r="B61" s="189" t="s">
        <v>233</v>
      </c>
      <c r="C61" s="190" t="s">
        <v>1407</v>
      </c>
      <c r="D61" s="193">
        <v>406.34</v>
      </c>
      <c r="E61" s="193">
        <v>84.39</v>
      </c>
      <c r="F61" s="4">
        <f t="shared" si="0"/>
        <v>490.72999999999996</v>
      </c>
    </row>
    <row r="62" spans="1:6" ht="276">
      <c r="A62" s="189"/>
      <c r="B62" s="189" t="s">
        <v>233</v>
      </c>
      <c r="C62" s="190" t="s">
        <v>232</v>
      </c>
      <c r="D62" s="193">
        <v>387.9</v>
      </c>
      <c r="E62" s="193">
        <v>77.87</v>
      </c>
      <c r="F62" s="4">
        <f t="shared" si="0"/>
        <v>465.77</v>
      </c>
    </row>
    <row r="63" spans="1:6" ht="15">
      <c r="A63" s="189" t="s">
        <v>96</v>
      </c>
      <c r="B63" s="189" t="s">
        <v>228</v>
      </c>
      <c r="C63" s="190"/>
      <c r="D63" s="193"/>
      <c r="E63" s="193"/>
      <c r="F63" s="4"/>
    </row>
    <row r="64" spans="1:6" ht="15">
      <c r="A64" s="189"/>
      <c r="B64" s="189" t="s">
        <v>228</v>
      </c>
      <c r="C64" s="190" t="s">
        <v>231</v>
      </c>
      <c r="D64" s="193">
        <v>625.07000000000005</v>
      </c>
      <c r="E64" s="193">
        <v>61.33</v>
      </c>
      <c r="F64" s="4">
        <f t="shared" si="0"/>
        <v>686.40000000000009</v>
      </c>
    </row>
    <row r="65" spans="1:6" ht="29.5">
      <c r="A65" s="189"/>
      <c r="B65" s="189" t="s">
        <v>228</v>
      </c>
      <c r="C65" s="190" t="s">
        <v>230</v>
      </c>
      <c r="D65" s="193">
        <v>597.17999999999995</v>
      </c>
      <c r="E65" s="193">
        <v>54.22</v>
      </c>
      <c r="F65" s="4">
        <f t="shared" si="0"/>
        <v>651.4</v>
      </c>
    </row>
    <row r="66" spans="1:6" ht="29.5">
      <c r="A66" s="189"/>
      <c r="B66" s="189" t="s">
        <v>228</v>
      </c>
      <c r="C66" s="190" t="s">
        <v>229</v>
      </c>
      <c r="D66" s="193">
        <v>599.36</v>
      </c>
      <c r="E66" s="193">
        <v>56.33</v>
      </c>
      <c r="F66" s="4">
        <f t="shared" si="0"/>
        <v>655.69</v>
      </c>
    </row>
    <row r="67" spans="1:6" ht="29.5">
      <c r="A67" s="189"/>
      <c r="B67" s="189" t="s">
        <v>228</v>
      </c>
      <c r="C67" s="190" t="s">
        <v>1408</v>
      </c>
      <c r="D67" s="193">
        <v>596.91</v>
      </c>
      <c r="E67" s="193">
        <v>63.85</v>
      </c>
      <c r="F67" s="4">
        <f t="shared" si="0"/>
        <v>660.76</v>
      </c>
    </row>
    <row r="68" spans="1:6" ht="15">
      <c r="A68" s="189" t="s">
        <v>96</v>
      </c>
      <c r="B68" s="189" t="s">
        <v>227</v>
      </c>
      <c r="C68" s="190"/>
      <c r="D68" s="193"/>
      <c r="E68" s="193"/>
      <c r="F68" s="4"/>
    </row>
    <row r="69" spans="1:6" ht="58.5">
      <c r="A69" s="189"/>
      <c r="B69" s="189" t="s">
        <v>227</v>
      </c>
      <c r="C69" s="194" t="s">
        <v>1409</v>
      </c>
      <c r="D69" s="193">
        <v>500.57</v>
      </c>
      <c r="E69" s="193">
        <v>95.68</v>
      </c>
      <c r="F69" s="4">
        <f t="shared" si="0"/>
        <v>596.25</v>
      </c>
    </row>
    <row r="70" spans="1:6" ht="102">
      <c r="A70" s="189"/>
      <c r="B70" s="189" t="s">
        <v>227</v>
      </c>
      <c r="C70" s="194" t="s">
        <v>1410</v>
      </c>
      <c r="D70" s="193">
        <v>424.24</v>
      </c>
      <c r="E70" s="193">
        <v>77.599999999999994</v>
      </c>
      <c r="F70" s="4">
        <f t="shared" si="0"/>
        <v>501.84000000000003</v>
      </c>
    </row>
    <row r="71" spans="1:6" ht="73">
      <c r="A71" s="189"/>
      <c r="B71" s="189" t="s">
        <v>227</v>
      </c>
      <c r="C71" s="190" t="s">
        <v>226</v>
      </c>
      <c r="D71" s="193">
        <v>441.56</v>
      </c>
      <c r="E71" s="193">
        <v>94.95</v>
      </c>
      <c r="F71" s="4">
        <f t="shared" si="0"/>
        <v>536.51</v>
      </c>
    </row>
    <row r="72" spans="1:6" ht="15">
      <c r="A72" s="189" t="s">
        <v>96</v>
      </c>
      <c r="B72" s="189" t="s">
        <v>225</v>
      </c>
      <c r="C72" s="190"/>
      <c r="D72" s="193"/>
      <c r="E72" s="193"/>
      <c r="F72" s="4"/>
    </row>
    <row r="73" spans="1:6" ht="15">
      <c r="A73" s="189"/>
      <c r="B73" s="189" t="s">
        <v>225</v>
      </c>
      <c r="C73" s="190" t="s">
        <v>225</v>
      </c>
      <c r="D73" s="193">
        <v>532.67999999999995</v>
      </c>
      <c r="E73" s="193">
        <v>104.13</v>
      </c>
      <c r="F73" s="4">
        <f t="shared" ref="F73:F135" si="1">D73+E73</f>
        <v>636.80999999999995</v>
      </c>
    </row>
    <row r="74" spans="1:6" ht="58.5">
      <c r="A74" s="189"/>
      <c r="B74" s="189" t="s">
        <v>225</v>
      </c>
      <c r="C74" s="194" t="s">
        <v>1411</v>
      </c>
      <c r="D74" s="193">
        <v>566.34</v>
      </c>
      <c r="E74" s="193">
        <v>85.97</v>
      </c>
      <c r="F74" s="4">
        <f t="shared" si="1"/>
        <v>652.31000000000006</v>
      </c>
    </row>
    <row r="75" spans="1:6" ht="131">
      <c r="A75" s="189"/>
      <c r="B75" s="189" t="s">
        <v>225</v>
      </c>
      <c r="C75" s="190" t="s">
        <v>1412</v>
      </c>
      <c r="D75" s="193">
        <v>528.49</v>
      </c>
      <c r="E75" s="193">
        <v>71.010000000000005</v>
      </c>
      <c r="F75" s="4">
        <f t="shared" si="1"/>
        <v>599.5</v>
      </c>
    </row>
    <row r="76" spans="1:6" ht="15">
      <c r="A76" s="189" t="s">
        <v>96</v>
      </c>
      <c r="B76" s="189" t="s">
        <v>224</v>
      </c>
      <c r="C76" s="190"/>
      <c r="D76" s="193">
        <v>433.96</v>
      </c>
      <c r="E76" s="193">
        <v>68.72</v>
      </c>
      <c r="F76" s="4">
        <f t="shared" si="1"/>
        <v>502.67999999999995</v>
      </c>
    </row>
    <row r="77" spans="1:6" ht="15">
      <c r="A77" s="189" t="s">
        <v>96</v>
      </c>
      <c r="B77" s="189" t="s">
        <v>223</v>
      </c>
      <c r="C77" s="190"/>
      <c r="D77" s="193"/>
      <c r="E77" s="193"/>
      <c r="F77" s="4"/>
    </row>
    <row r="78" spans="1:6" ht="102">
      <c r="A78" s="189"/>
      <c r="B78" s="189" t="s">
        <v>223</v>
      </c>
      <c r="C78" s="190" t="s">
        <v>1413</v>
      </c>
      <c r="D78" s="193">
        <v>456.77</v>
      </c>
      <c r="E78" s="193">
        <v>73.48</v>
      </c>
      <c r="F78" s="4">
        <f t="shared" si="1"/>
        <v>530.25</v>
      </c>
    </row>
    <row r="79" spans="1:6" ht="15">
      <c r="A79" s="189"/>
      <c r="B79" s="189" t="s">
        <v>223</v>
      </c>
      <c r="C79" s="190" t="s">
        <v>102</v>
      </c>
      <c r="D79" s="193">
        <v>424.31</v>
      </c>
      <c r="E79" s="193">
        <v>75.06</v>
      </c>
      <c r="F79" s="4">
        <f t="shared" si="1"/>
        <v>499.37</v>
      </c>
    </row>
    <row r="80" spans="1:6" ht="15">
      <c r="A80" s="189" t="s">
        <v>96</v>
      </c>
      <c r="B80" s="189" t="s">
        <v>221</v>
      </c>
      <c r="C80" s="190"/>
      <c r="D80" s="193"/>
      <c r="E80" s="193"/>
      <c r="F80" s="4"/>
    </row>
    <row r="81" spans="1:6" ht="15">
      <c r="A81" s="189"/>
      <c r="B81" s="189" t="s">
        <v>221</v>
      </c>
      <c r="C81" s="190" t="s">
        <v>222</v>
      </c>
      <c r="D81" s="200">
        <v>427.71</v>
      </c>
      <c r="E81" s="200">
        <v>79</v>
      </c>
      <c r="F81" s="4">
        <f t="shared" si="1"/>
        <v>506.71</v>
      </c>
    </row>
    <row r="82" spans="1:6" ht="15">
      <c r="A82" s="189"/>
      <c r="B82" s="189" t="s">
        <v>221</v>
      </c>
      <c r="C82" s="190" t="s">
        <v>102</v>
      </c>
      <c r="D82" s="200">
        <v>400.25</v>
      </c>
      <c r="E82" s="200">
        <v>68</v>
      </c>
      <c r="F82" s="4">
        <f t="shared" si="1"/>
        <v>468.25</v>
      </c>
    </row>
    <row r="83" spans="1:6" ht="15">
      <c r="A83" s="189" t="s">
        <v>96</v>
      </c>
      <c r="B83" s="189" t="s">
        <v>220</v>
      </c>
      <c r="C83" s="190"/>
      <c r="D83" s="193"/>
      <c r="E83" s="193"/>
      <c r="F83" s="4"/>
    </row>
    <row r="84" spans="1:6" ht="44">
      <c r="A84" s="189"/>
      <c r="B84" s="189" t="s">
        <v>220</v>
      </c>
      <c r="C84" s="190" t="s">
        <v>1414</v>
      </c>
      <c r="D84" s="193">
        <v>576.13</v>
      </c>
      <c r="E84" s="193">
        <v>90.69</v>
      </c>
      <c r="F84" s="4">
        <f t="shared" si="1"/>
        <v>666.81999999999994</v>
      </c>
    </row>
    <row r="85" spans="1:6" ht="160">
      <c r="A85" s="189"/>
      <c r="B85" s="189" t="s">
        <v>220</v>
      </c>
      <c r="C85" s="190" t="s">
        <v>1415</v>
      </c>
      <c r="D85" s="193">
        <v>525.13</v>
      </c>
      <c r="E85" s="193">
        <v>83.03</v>
      </c>
      <c r="F85" s="4">
        <f t="shared" si="1"/>
        <v>608.16</v>
      </c>
    </row>
    <row r="86" spans="1:6" ht="29.5">
      <c r="A86" s="189"/>
      <c r="B86" s="189" t="s">
        <v>220</v>
      </c>
      <c r="C86" s="190" t="s">
        <v>1416</v>
      </c>
      <c r="D86" s="193">
        <v>501.62</v>
      </c>
      <c r="E86" s="193">
        <v>77.41</v>
      </c>
      <c r="F86" s="4">
        <f t="shared" si="1"/>
        <v>579.03</v>
      </c>
    </row>
    <row r="87" spans="1:6" ht="15">
      <c r="A87" s="189" t="s">
        <v>96</v>
      </c>
      <c r="B87" s="189" t="s">
        <v>219</v>
      </c>
      <c r="C87" s="190"/>
      <c r="D87" s="193">
        <v>295.88</v>
      </c>
      <c r="E87" s="193">
        <v>63.72</v>
      </c>
      <c r="F87" s="4">
        <f t="shared" si="1"/>
        <v>359.6</v>
      </c>
    </row>
    <row r="88" spans="1:6" ht="15">
      <c r="A88" s="189" t="s">
        <v>96</v>
      </c>
      <c r="B88" s="189" t="s">
        <v>217</v>
      </c>
      <c r="C88" s="190"/>
      <c r="D88" s="193"/>
      <c r="E88" s="193"/>
      <c r="F88" s="4"/>
    </row>
    <row r="89" spans="1:6" ht="58.5">
      <c r="A89" s="189"/>
      <c r="B89" s="189" t="s">
        <v>217</v>
      </c>
      <c r="C89" s="190" t="s">
        <v>218</v>
      </c>
      <c r="D89" s="193">
        <v>623.16</v>
      </c>
      <c r="E89" s="193">
        <v>93.67</v>
      </c>
      <c r="F89" s="4">
        <f t="shared" si="1"/>
        <v>716.82999999999993</v>
      </c>
    </row>
    <row r="90" spans="1:6" ht="15">
      <c r="A90" s="189"/>
      <c r="B90" s="189" t="s">
        <v>217</v>
      </c>
      <c r="C90" s="190" t="s">
        <v>102</v>
      </c>
      <c r="D90" s="193">
        <v>586.92999999999995</v>
      </c>
      <c r="E90" s="193">
        <v>85.68</v>
      </c>
      <c r="F90" s="4">
        <f t="shared" si="1"/>
        <v>672.6099999999999</v>
      </c>
    </row>
    <row r="91" spans="1:6" ht="15">
      <c r="A91" s="189" t="s">
        <v>96</v>
      </c>
      <c r="B91" s="189" t="s">
        <v>214</v>
      </c>
      <c r="C91" s="190"/>
      <c r="D91" s="193"/>
      <c r="E91" s="193"/>
      <c r="F91" s="4"/>
    </row>
    <row r="92" spans="1:6" ht="29.5">
      <c r="A92" s="189"/>
      <c r="B92" s="189" t="s">
        <v>214</v>
      </c>
      <c r="C92" s="190" t="s">
        <v>216</v>
      </c>
      <c r="D92" s="193">
        <v>389.1</v>
      </c>
      <c r="E92" s="193">
        <v>92.15</v>
      </c>
      <c r="F92" s="4">
        <f t="shared" si="1"/>
        <v>481.25</v>
      </c>
    </row>
    <row r="93" spans="1:6" ht="15">
      <c r="A93" s="189"/>
      <c r="B93" s="189" t="s">
        <v>214</v>
      </c>
      <c r="C93" s="190" t="s">
        <v>215</v>
      </c>
      <c r="D93" s="193">
        <v>457.62</v>
      </c>
      <c r="E93" s="193">
        <v>77.180000000000007</v>
      </c>
      <c r="F93" s="4">
        <f t="shared" si="1"/>
        <v>534.79999999999995</v>
      </c>
    </row>
    <row r="94" spans="1:6" ht="87.5">
      <c r="A94" s="189"/>
      <c r="B94" s="189" t="s">
        <v>214</v>
      </c>
      <c r="C94" s="190" t="s">
        <v>213</v>
      </c>
      <c r="D94" s="193">
        <v>349.49</v>
      </c>
      <c r="E94" s="193">
        <v>58.14</v>
      </c>
      <c r="F94" s="4">
        <f t="shared" si="1"/>
        <v>407.63</v>
      </c>
    </row>
    <row r="95" spans="1:6" ht="15">
      <c r="A95" s="189" t="s">
        <v>96</v>
      </c>
      <c r="B95" s="189" t="s">
        <v>212</v>
      </c>
      <c r="C95" s="190"/>
      <c r="D95" s="193">
        <v>405.99</v>
      </c>
      <c r="E95" s="193">
        <v>83.02</v>
      </c>
      <c r="F95" s="4">
        <f t="shared" si="1"/>
        <v>489.01</v>
      </c>
    </row>
    <row r="96" spans="1:6" ht="15">
      <c r="A96" s="189" t="s">
        <v>96</v>
      </c>
      <c r="B96" s="189" t="s">
        <v>210</v>
      </c>
      <c r="C96" s="190"/>
      <c r="D96" s="193">
        <v>450.96</v>
      </c>
      <c r="E96" s="193">
        <v>102.89</v>
      </c>
      <c r="F96" s="4">
        <f t="shared" si="1"/>
        <v>553.85</v>
      </c>
    </row>
    <row r="97" spans="1:6" ht="102">
      <c r="A97" s="189"/>
      <c r="B97" s="196" t="s">
        <v>210</v>
      </c>
      <c r="C97" s="197" t="s">
        <v>211</v>
      </c>
      <c r="D97" s="198"/>
      <c r="E97" s="198"/>
      <c r="F97" s="4"/>
    </row>
    <row r="98" spans="1:6" ht="15">
      <c r="A98" s="189"/>
      <c r="B98" s="196" t="s">
        <v>210</v>
      </c>
      <c r="C98" s="197" t="s">
        <v>102</v>
      </c>
      <c r="D98" s="198"/>
      <c r="E98" s="198"/>
      <c r="F98" s="4"/>
    </row>
    <row r="99" spans="1:6" ht="15">
      <c r="A99" s="189" t="s">
        <v>96</v>
      </c>
      <c r="B99" s="189" t="s">
        <v>208</v>
      </c>
      <c r="C99" s="190"/>
      <c r="D99" s="193"/>
      <c r="E99" s="193"/>
      <c r="F99" s="4"/>
    </row>
    <row r="100" spans="1:6" ht="29.5">
      <c r="A100" s="189"/>
      <c r="B100" s="189" t="s">
        <v>208</v>
      </c>
      <c r="C100" s="190" t="s">
        <v>209</v>
      </c>
      <c r="D100" s="193">
        <v>422.12</v>
      </c>
      <c r="E100" s="193">
        <v>78.08</v>
      </c>
      <c r="F100" s="4">
        <f t="shared" si="1"/>
        <v>500.2</v>
      </c>
    </row>
    <row r="101" spans="1:6" ht="15">
      <c r="A101" s="189"/>
      <c r="B101" s="189" t="s">
        <v>208</v>
      </c>
      <c r="C101" s="190" t="s">
        <v>102</v>
      </c>
      <c r="D101" s="193">
        <v>436.56</v>
      </c>
      <c r="E101" s="193">
        <v>74</v>
      </c>
      <c r="F101" s="4">
        <f t="shared" si="1"/>
        <v>510.56</v>
      </c>
    </row>
    <row r="102" spans="1:6" ht="15">
      <c r="A102" s="189" t="s">
        <v>96</v>
      </c>
      <c r="B102" s="189" t="s">
        <v>206</v>
      </c>
      <c r="C102" s="190"/>
      <c r="D102" s="193"/>
      <c r="E102" s="193"/>
      <c r="F102" s="4"/>
    </row>
    <row r="103" spans="1:6" ht="15">
      <c r="A103" s="189"/>
      <c r="B103" s="189" t="s">
        <v>206</v>
      </c>
      <c r="C103" s="190" t="s">
        <v>207</v>
      </c>
      <c r="D103" s="193">
        <v>379.19</v>
      </c>
      <c r="E103" s="193">
        <v>67.78</v>
      </c>
      <c r="F103" s="4">
        <f t="shared" si="1"/>
        <v>446.97</v>
      </c>
    </row>
    <row r="104" spans="1:6" ht="15">
      <c r="A104" s="189"/>
      <c r="B104" s="189" t="s">
        <v>206</v>
      </c>
      <c r="C104" s="190" t="s">
        <v>102</v>
      </c>
      <c r="D104" s="193">
        <v>342.37</v>
      </c>
      <c r="E104" s="193">
        <v>78.22</v>
      </c>
      <c r="F104" s="4">
        <f t="shared" si="1"/>
        <v>420.59000000000003</v>
      </c>
    </row>
    <row r="105" spans="1:6" ht="15">
      <c r="A105" s="189" t="s">
        <v>96</v>
      </c>
      <c r="B105" s="189" t="s">
        <v>203</v>
      </c>
      <c r="C105" s="190"/>
      <c r="D105" s="200">
        <v>301.14999999999998</v>
      </c>
      <c r="E105" s="200">
        <v>97.57</v>
      </c>
      <c r="F105" s="4">
        <f t="shared" si="1"/>
        <v>398.71999999999997</v>
      </c>
    </row>
    <row r="106" spans="1:6" ht="87.5">
      <c r="A106" s="189"/>
      <c r="B106" s="196" t="s">
        <v>203</v>
      </c>
      <c r="C106" s="197" t="s">
        <v>205</v>
      </c>
      <c r="D106" s="198"/>
      <c r="E106" s="198"/>
      <c r="F106" s="4"/>
    </row>
    <row r="107" spans="1:6" ht="44">
      <c r="A107" s="189"/>
      <c r="B107" s="196" t="s">
        <v>203</v>
      </c>
      <c r="C107" s="197" t="s">
        <v>204</v>
      </c>
      <c r="D107" s="198"/>
      <c r="E107" s="198"/>
      <c r="F107" s="4"/>
    </row>
    <row r="108" spans="1:6" ht="87.5">
      <c r="A108" s="189"/>
      <c r="B108" s="196" t="s">
        <v>203</v>
      </c>
      <c r="C108" s="197" t="s">
        <v>202</v>
      </c>
      <c r="D108" s="198"/>
      <c r="E108" s="198"/>
      <c r="F108" s="4"/>
    </row>
    <row r="109" spans="1:6" ht="15">
      <c r="A109" s="189" t="s">
        <v>96</v>
      </c>
      <c r="B109" s="189" t="s">
        <v>201</v>
      </c>
      <c r="C109" s="190"/>
      <c r="D109" s="200">
        <v>321.83</v>
      </c>
      <c r="E109" s="200">
        <v>94.47</v>
      </c>
      <c r="F109" s="4">
        <f t="shared" si="1"/>
        <v>416.29999999999995</v>
      </c>
    </row>
    <row r="110" spans="1:6" ht="15">
      <c r="A110" s="189" t="s">
        <v>96</v>
      </c>
      <c r="B110" s="189" t="s">
        <v>200</v>
      </c>
      <c r="C110" s="190"/>
      <c r="D110" s="193">
        <v>477.69</v>
      </c>
      <c r="E110" s="193">
        <v>92.52</v>
      </c>
      <c r="F110" s="4">
        <f t="shared" si="1"/>
        <v>570.21</v>
      </c>
    </row>
    <row r="111" spans="1:6" ht="15">
      <c r="A111" s="189" t="s">
        <v>96</v>
      </c>
      <c r="B111" s="189" t="s">
        <v>199</v>
      </c>
      <c r="C111" s="190"/>
      <c r="D111" s="193">
        <v>407.78</v>
      </c>
      <c r="E111" s="193">
        <v>77.73</v>
      </c>
      <c r="F111" s="4">
        <f t="shared" si="1"/>
        <v>485.51</v>
      </c>
    </row>
    <row r="112" spans="1:6" ht="15">
      <c r="A112" s="189" t="s">
        <v>96</v>
      </c>
      <c r="B112" s="189" t="s">
        <v>198</v>
      </c>
      <c r="C112" s="190"/>
      <c r="D112" s="193">
        <v>374.45</v>
      </c>
      <c r="E112" s="193">
        <v>64.2</v>
      </c>
      <c r="F112" s="4">
        <f t="shared" si="1"/>
        <v>438.65</v>
      </c>
    </row>
    <row r="113" spans="1:6" ht="15">
      <c r="A113" s="189" t="s">
        <v>96</v>
      </c>
      <c r="B113" s="189" t="s">
        <v>197</v>
      </c>
      <c r="C113" s="190"/>
      <c r="D113" s="193">
        <v>426.56</v>
      </c>
      <c r="E113" s="193">
        <v>86.18</v>
      </c>
      <c r="F113" s="4">
        <f t="shared" si="1"/>
        <v>512.74</v>
      </c>
    </row>
    <row r="114" spans="1:6" ht="15">
      <c r="A114" s="189" t="s">
        <v>96</v>
      </c>
      <c r="B114" s="189" t="s">
        <v>195</v>
      </c>
      <c r="C114" s="190"/>
      <c r="D114" s="193"/>
      <c r="E114" s="193"/>
      <c r="F114" s="4"/>
    </row>
    <row r="115" spans="1:6" ht="15">
      <c r="A115" s="189"/>
      <c r="B115" s="189" t="s">
        <v>195</v>
      </c>
      <c r="C115" s="190" t="s">
        <v>196</v>
      </c>
      <c r="D115" s="193">
        <v>357.73</v>
      </c>
      <c r="E115" s="193">
        <v>81.290000000000006</v>
      </c>
      <c r="F115" s="4">
        <f t="shared" si="1"/>
        <v>439.02000000000004</v>
      </c>
    </row>
    <row r="116" spans="1:6" ht="15">
      <c r="A116" s="189"/>
      <c r="B116" s="189" t="s">
        <v>195</v>
      </c>
      <c r="C116" s="190" t="s">
        <v>102</v>
      </c>
      <c r="D116" s="193">
        <v>307.93</v>
      </c>
      <c r="E116" s="193">
        <v>60.53</v>
      </c>
      <c r="F116" s="4">
        <f t="shared" si="1"/>
        <v>368.46000000000004</v>
      </c>
    </row>
    <row r="117" spans="1:6" ht="15">
      <c r="A117" s="189" t="s">
        <v>96</v>
      </c>
      <c r="B117" s="189" t="s">
        <v>193</v>
      </c>
      <c r="C117" s="190"/>
      <c r="D117" s="193"/>
      <c r="E117" s="193"/>
      <c r="F117" s="4"/>
    </row>
    <row r="118" spans="1:6" ht="58.5">
      <c r="A118" s="189"/>
      <c r="B118" s="189" t="s">
        <v>193</v>
      </c>
      <c r="C118" s="190" t="s">
        <v>194</v>
      </c>
      <c r="D118" s="200">
        <v>319.41000000000003</v>
      </c>
      <c r="E118" s="200">
        <v>82.18</v>
      </c>
      <c r="F118" s="4">
        <f t="shared" si="1"/>
        <v>401.59000000000003</v>
      </c>
    </row>
    <row r="119" spans="1:6" ht="73">
      <c r="A119" s="189"/>
      <c r="B119" s="189" t="s">
        <v>193</v>
      </c>
      <c r="C119" s="190" t="s">
        <v>192</v>
      </c>
      <c r="D119" s="200">
        <v>276.8</v>
      </c>
      <c r="E119" s="200">
        <v>78.290000000000006</v>
      </c>
      <c r="F119" s="4">
        <f t="shared" si="1"/>
        <v>355.09000000000003</v>
      </c>
    </row>
    <row r="120" spans="1:6" ht="15">
      <c r="A120" s="189" t="s">
        <v>96</v>
      </c>
      <c r="B120" s="189" t="s">
        <v>190</v>
      </c>
      <c r="C120" s="190"/>
      <c r="D120" s="200"/>
      <c r="E120" s="200"/>
      <c r="F120" s="4"/>
    </row>
    <row r="121" spans="1:6" ht="15">
      <c r="A121" s="189"/>
      <c r="B121" s="189" t="s">
        <v>190</v>
      </c>
      <c r="C121" s="190" t="s">
        <v>191</v>
      </c>
      <c r="D121" s="200">
        <v>351.14</v>
      </c>
      <c r="E121" s="200">
        <v>85.79</v>
      </c>
      <c r="F121" s="4">
        <f t="shared" si="1"/>
        <v>436.93</v>
      </c>
    </row>
    <row r="122" spans="1:6" ht="15">
      <c r="A122" s="189"/>
      <c r="B122" s="189" t="s">
        <v>190</v>
      </c>
      <c r="C122" s="190" t="s">
        <v>102</v>
      </c>
      <c r="D122" s="200">
        <v>307.83</v>
      </c>
      <c r="E122" s="200">
        <v>149.63</v>
      </c>
      <c r="F122" s="4">
        <f t="shared" si="1"/>
        <v>457.46</v>
      </c>
    </row>
    <row r="123" spans="1:6" ht="15">
      <c r="A123" s="189" t="s">
        <v>96</v>
      </c>
      <c r="B123" s="189" t="s">
        <v>187</v>
      </c>
      <c r="C123" s="190"/>
      <c r="D123" s="193"/>
      <c r="E123" s="193"/>
      <c r="F123" s="4"/>
    </row>
    <row r="124" spans="1:6" ht="58.5">
      <c r="A124" s="189"/>
      <c r="B124" s="189" t="s">
        <v>187</v>
      </c>
      <c r="C124" s="190" t="s">
        <v>189</v>
      </c>
      <c r="D124" s="193">
        <v>497.44</v>
      </c>
      <c r="E124" s="193">
        <v>83</v>
      </c>
      <c r="F124" s="4">
        <f t="shared" si="1"/>
        <v>580.44000000000005</v>
      </c>
    </row>
    <row r="125" spans="1:6" ht="15">
      <c r="A125" s="203"/>
      <c r="B125" s="203" t="s">
        <v>187</v>
      </c>
      <c r="C125" s="204" t="s">
        <v>188</v>
      </c>
      <c r="D125" s="193">
        <v>493.53</v>
      </c>
      <c r="E125" s="193">
        <v>86.4</v>
      </c>
      <c r="F125" s="4">
        <f t="shared" si="1"/>
        <v>579.92999999999995</v>
      </c>
    </row>
    <row r="126" spans="1:6" ht="15">
      <c r="A126" s="203"/>
      <c r="B126" s="189" t="s">
        <v>187</v>
      </c>
      <c r="C126" s="204" t="s">
        <v>102</v>
      </c>
      <c r="D126" s="193">
        <v>497.77</v>
      </c>
      <c r="E126" s="193">
        <v>94.83</v>
      </c>
      <c r="F126" s="4">
        <f t="shared" si="1"/>
        <v>592.6</v>
      </c>
    </row>
    <row r="127" spans="1:6" ht="15">
      <c r="A127" s="203" t="s">
        <v>96</v>
      </c>
      <c r="B127" s="203" t="s">
        <v>186</v>
      </c>
      <c r="C127" s="204"/>
      <c r="D127" s="193"/>
      <c r="E127" s="193"/>
      <c r="F127" s="4"/>
    </row>
    <row r="128" spans="1:6" ht="15">
      <c r="A128" s="203"/>
      <c r="B128" s="205" t="s">
        <v>186</v>
      </c>
      <c r="C128" s="206" t="s">
        <v>1417</v>
      </c>
      <c r="D128" s="200">
        <v>439.79</v>
      </c>
      <c r="E128" s="200">
        <v>70.239999999999995</v>
      </c>
      <c r="F128" s="4">
        <f t="shared" si="1"/>
        <v>510.03000000000003</v>
      </c>
    </row>
    <row r="129" spans="1:6" ht="15">
      <c r="A129" s="203"/>
      <c r="B129" s="205" t="s">
        <v>186</v>
      </c>
      <c r="C129" s="206" t="s">
        <v>1418</v>
      </c>
      <c r="D129" s="200">
        <v>436.03</v>
      </c>
      <c r="E129" s="200">
        <v>91.63</v>
      </c>
      <c r="F129" s="4">
        <f t="shared" si="1"/>
        <v>527.66</v>
      </c>
    </row>
    <row r="130" spans="1:6" ht="15">
      <c r="A130" s="203"/>
      <c r="B130" s="205" t="s">
        <v>186</v>
      </c>
      <c r="C130" s="206" t="s">
        <v>102</v>
      </c>
      <c r="D130" s="200">
        <v>415.18</v>
      </c>
      <c r="E130" s="200">
        <v>63.7</v>
      </c>
      <c r="F130" s="4">
        <f t="shared" si="1"/>
        <v>478.88</v>
      </c>
    </row>
    <row r="131" spans="1:6" ht="15">
      <c r="A131" s="203" t="s">
        <v>96</v>
      </c>
      <c r="B131" s="203" t="s">
        <v>185</v>
      </c>
      <c r="C131" s="204"/>
      <c r="D131" s="193">
        <v>424.6</v>
      </c>
      <c r="E131" s="193">
        <v>89.62</v>
      </c>
      <c r="F131" s="4">
        <f t="shared" si="1"/>
        <v>514.22</v>
      </c>
    </row>
    <row r="132" spans="1:6" ht="15">
      <c r="A132" s="203" t="s">
        <v>96</v>
      </c>
      <c r="B132" s="203" t="s">
        <v>184</v>
      </c>
      <c r="C132" s="204"/>
      <c r="D132" s="200">
        <v>347.64</v>
      </c>
      <c r="E132" s="200">
        <v>69.08</v>
      </c>
      <c r="F132" s="4">
        <f t="shared" si="1"/>
        <v>416.71999999999997</v>
      </c>
    </row>
    <row r="133" spans="1:6" ht="15">
      <c r="A133" s="203" t="s">
        <v>96</v>
      </c>
      <c r="B133" s="203" t="s">
        <v>182</v>
      </c>
      <c r="C133" s="204"/>
      <c r="D133" s="193"/>
      <c r="E133" s="193"/>
      <c r="F133" s="4"/>
    </row>
    <row r="134" spans="1:6" ht="58.5">
      <c r="A134" s="203"/>
      <c r="B134" s="203" t="s">
        <v>182</v>
      </c>
      <c r="C134" s="204" t="s">
        <v>183</v>
      </c>
      <c r="D134" s="193">
        <v>527.15</v>
      </c>
      <c r="E134" s="193">
        <v>85.6</v>
      </c>
      <c r="F134" s="4">
        <f t="shared" si="1"/>
        <v>612.75</v>
      </c>
    </row>
    <row r="135" spans="1:6" ht="102">
      <c r="A135" s="203"/>
      <c r="B135" s="203" t="s">
        <v>182</v>
      </c>
      <c r="C135" s="204" t="s">
        <v>181</v>
      </c>
      <c r="D135" s="193">
        <v>439.21</v>
      </c>
      <c r="E135" s="193">
        <v>91.86</v>
      </c>
      <c r="F135" s="4">
        <f t="shared" si="1"/>
        <v>531.06999999999994</v>
      </c>
    </row>
    <row r="136" spans="1:6" ht="15">
      <c r="A136" s="203" t="s">
        <v>96</v>
      </c>
      <c r="B136" s="203" t="s">
        <v>179</v>
      </c>
      <c r="C136" s="204"/>
      <c r="D136" s="193"/>
      <c r="E136" s="193"/>
      <c r="F136" s="4"/>
    </row>
    <row r="137" spans="1:6" ht="29.5">
      <c r="A137" s="203"/>
      <c r="B137" s="203" t="s">
        <v>179</v>
      </c>
      <c r="C137" s="204" t="s">
        <v>180</v>
      </c>
      <c r="D137" s="193">
        <v>332.1</v>
      </c>
      <c r="E137" s="193">
        <v>82.07</v>
      </c>
      <c r="F137" s="4">
        <f t="shared" ref="F137:F200" si="2">D137+E137</f>
        <v>414.17</v>
      </c>
    </row>
    <row r="138" spans="1:6" ht="15">
      <c r="A138" s="203"/>
      <c r="B138" s="203" t="s">
        <v>179</v>
      </c>
      <c r="C138" s="204" t="s">
        <v>102</v>
      </c>
      <c r="D138" s="193">
        <v>322.88</v>
      </c>
      <c r="E138" s="193">
        <v>64.52</v>
      </c>
      <c r="F138" s="4">
        <f t="shared" si="2"/>
        <v>387.4</v>
      </c>
    </row>
    <row r="139" spans="1:6" ht="15">
      <c r="A139" s="203" t="s">
        <v>96</v>
      </c>
      <c r="B139" s="203" t="s">
        <v>178</v>
      </c>
      <c r="C139" s="204"/>
      <c r="D139" s="193">
        <v>328.86</v>
      </c>
      <c r="E139" s="193">
        <v>76.319999999999993</v>
      </c>
      <c r="F139" s="4">
        <f t="shared" si="2"/>
        <v>405.18</v>
      </c>
    </row>
    <row r="140" spans="1:6" ht="15">
      <c r="A140" s="203" t="s">
        <v>96</v>
      </c>
      <c r="B140" s="203" t="s">
        <v>177</v>
      </c>
      <c r="C140" s="204"/>
      <c r="D140" s="193"/>
      <c r="E140" s="193"/>
      <c r="F140" s="4"/>
    </row>
    <row r="141" spans="1:6" ht="73">
      <c r="A141" s="203"/>
      <c r="B141" s="203" t="s">
        <v>177</v>
      </c>
      <c r="C141" s="207" t="s">
        <v>1419</v>
      </c>
      <c r="D141" s="193">
        <v>483.29</v>
      </c>
      <c r="E141" s="193">
        <v>103.43</v>
      </c>
      <c r="F141" s="4">
        <f t="shared" si="2"/>
        <v>586.72</v>
      </c>
    </row>
    <row r="142" spans="1:6" ht="102">
      <c r="A142" s="203"/>
      <c r="B142" s="203" t="s">
        <v>177</v>
      </c>
      <c r="C142" s="206" t="s">
        <v>1420</v>
      </c>
      <c r="D142" s="193">
        <v>475.39</v>
      </c>
      <c r="E142" s="193">
        <v>102.17</v>
      </c>
      <c r="F142" s="4">
        <f t="shared" si="2"/>
        <v>577.55999999999995</v>
      </c>
    </row>
    <row r="143" spans="1:6" ht="44">
      <c r="A143" s="203"/>
      <c r="B143" s="208" t="s">
        <v>177</v>
      </c>
      <c r="C143" s="209" t="s">
        <v>176</v>
      </c>
      <c r="D143" s="198"/>
      <c r="E143" s="198"/>
      <c r="F143" s="4"/>
    </row>
    <row r="144" spans="1:6" ht="15">
      <c r="A144" s="203" t="s">
        <v>96</v>
      </c>
      <c r="B144" s="203" t="s">
        <v>175</v>
      </c>
      <c r="C144" s="204"/>
      <c r="D144" s="193">
        <v>424.31</v>
      </c>
      <c r="E144" s="193">
        <v>91.85</v>
      </c>
      <c r="F144" s="4">
        <f t="shared" si="2"/>
        <v>516.16</v>
      </c>
    </row>
    <row r="145" spans="1:6" ht="15">
      <c r="A145" s="203" t="s">
        <v>96</v>
      </c>
      <c r="B145" s="203" t="s">
        <v>172</v>
      </c>
      <c r="C145" s="204"/>
      <c r="D145" s="193"/>
      <c r="E145" s="193"/>
      <c r="F145" s="4"/>
    </row>
    <row r="146" spans="1:6" ht="174.5">
      <c r="A146" s="203"/>
      <c r="B146" s="203" t="s">
        <v>172</v>
      </c>
      <c r="C146" s="204" t="s">
        <v>174</v>
      </c>
      <c r="D146" s="195">
        <v>408.1</v>
      </c>
      <c r="E146" s="195">
        <v>100.84</v>
      </c>
      <c r="F146" s="4">
        <f t="shared" si="2"/>
        <v>508.94000000000005</v>
      </c>
    </row>
    <row r="147" spans="1:6" ht="116.5">
      <c r="A147" s="203"/>
      <c r="B147" s="203" t="s">
        <v>172</v>
      </c>
      <c r="C147" s="204" t="s">
        <v>173</v>
      </c>
      <c r="D147" s="195">
        <v>444.13</v>
      </c>
      <c r="E147" s="195">
        <v>80.12</v>
      </c>
      <c r="F147" s="4">
        <f t="shared" si="2"/>
        <v>524.25</v>
      </c>
    </row>
    <row r="148" spans="1:6" ht="15">
      <c r="A148" s="203"/>
      <c r="B148" s="203" t="s">
        <v>172</v>
      </c>
      <c r="C148" s="204" t="s">
        <v>172</v>
      </c>
      <c r="D148" s="195">
        <v>398.77</v>
      </c>
      <c r="E148" s="195">
        <v>69.510000000000005</v>
      </c>
      <c r="F148" s="4">
        <f t="shared" si="2"/>
        <v>468.28</v>
      </c>
    </row>
    <row r="149" spans="1:6" ht="15">
      <c r="A149" s="203"/>
      <c r="B149" s="203" t="s">
        <v>172</v>
      </c>
      <c r="C149" s="204" t="s">
        <v>171</v>
      </c>
      <c r="D149" s="195">
        <v>372.8</v>
      </c>
      <c r="E149" s="195">
        <v>75.39</v>
      </c>
      <c r="F149" s="4">
        <f t="shared" si="2"/>
        <v>448.19</v>
      </c>
    </row>
    <row r="150" spans="1:6" ht="15">
      <c r="A150" s="203" t="s">
        <v>96</v>
      </c>
      <c r="B150" s="203" t="s">
        <v>166</v>
      </c>
      <c r="C150" s="204"/>
      <c r="D150" s="193"/>
      <c r="E150" s="193"/>
      <c r="F150" s="4"/>
    </row>
    <row r="151" spans="1:6" ht="58.5">
      <c r="A151" s="203"/>
      <c r="B151" s="203" t="s">
        <v>166</v>
      </c>
      <c r="C151" s="204" t="s">
        <v>170</v>
      </c>
      <c r="D151" s="193">
        <v>594.82000000000005</v>
      </c>
      <c r="E151" s="193">
        <v>102.59</v>
      </c>
      <c r="F151" s="4">
        <f t="shared" si="2"/>
        <v>697.41000000000008</v>
      </c>
    </row>
    <row r="152" spans="1:6" ht="73">
      <c r="A152" s="203"/>
      <c r="B152" s="203" t="s">
        <v>166</v>
      </c>
      <c r="C152" s="204" t="s">
        <v>169</v>
      </c>
      <c r="D152" s="193">
        <v>632.5</v>
      </c>
      <c r="E152" s="193">
        <v>105.25</v>
      </c>
      <c r="F152" s="4">
        <f t="shared" si="2"/>
        <v>737.75</v>
      </c>
    </row>
    <row r="153" spans="1:6" ht="44">
      <c r="A153" s="203"/>
      <c r="B153" s="203" t="s">
        <v>166</v>
      </c>
      <c r="C153" s="204" t="s">
        <v>168</v>
      </c>
      <c r="D153" s="193">
        <v>572.63</v>
      </c>
      <c r="E153" s="193">
        <v>75.39</v>
      </c>
      <c r="F153" s="4">
        <f t="shared" si="2"/>
        <v>648.02</v>
      </c>
    </row>
    <row r="154" spans="1:6" ht="58.5">
      <c r="A154" s="203"/>
      <c r="B154" s="203" t="s">
        <v>166</v>
      </c>
      <c r="C154" s="204" t="s">
        <v>167</v>
      </c>
      <c r="D154" s="193">
        <v>624.23</v>
      </c>
      <c r="E154" s="193">
        <v>112.72</v>
      </c>
      <c r="F154" s="4">
        <f t="shared" si="2"/>
        <v>736.95</v>
      </c>
    </row>
    <row r="155" spans="1:6" ht="15">
      <c r="A155" s="203"/>
      <c r="B155" s="203" t="s">
        <v>166</v>
      </c>
      <c r="C155" s="204" t="s">
        <v>165</v>
      </c>
      <c r="D155" s="193">
        <v>586.29999999999995</v>
      </c>
      <c r="E155" s="193">
        <v>90.64</v>
      </c>
      <c r="F155" s="4">
        <f t="shared" si="2"/>
        <v>676.93999999999994</v>
      </c>
    </row>
    <row r="156" spans="1:6" ht="15">
      <c r="A156" s="203" t="s">
        <v>96</v>
      </c>
      <c r="B156" s="203" t="s">
        <v>164</v>
      </c>
      <c r="C156" s="204"/>
      <c r="D156" s="193">
        <v>548.28</v>
      </c>
      <c r="E156" s="193">
        <v>90.36</v>
      </c>
      <c r="F156" s="4">
        <f t="shared" si="2"/>
        <v>638.64</v>
      </c>
    </row>
    <row r="157" spans="1:6" ht="15">
      <c r="A157" s="203" t="s">
        <v>96</v>
      </c>
      <c r="B157" s="203" t="s">
        <v>161</v>
      </c>
      <c r="C157" s="204"/>
      <c r="D157" s="193"/>
      <c r="E157" s="193"/>
      <c r="F157" s="4"/>
    </row>
    <row r="158" spans="1:6" ht="44">
      <c r="A158" s="203"/>
      <c r="B158" s="203" t="s">
        <v>161</v>
      </c>
      <c r="C158" s="204" t="s">
        <v>163</v>
      </c>
      <c r="D158" s="193">
        <v>473.21</v>
      </c>
      <c r="E158" s="193">
        <v>76.209999999999994</v>
      </c>
      <c r="F158" s="4">
        <f t="shared" si="2"/>
        <v>549.41999999999996</v>
      </c>
    </row>
    <row r="159" spans="1:6" ht="73">
      <c r="A159" s="203"/>
      <c r="B159" s="203" t="s">
        <v>161</v>
      </c>
      <c r="C159" s="204" t="s">
        <v>162</v>
      </c>
      <c r="D159" s="193">
        <v>495.96</v>
      </c>
      <c r="E159" s="193">
        <v>127.08</v>
      </c>
      <c r="F159" s="4">
        <f t="shared" si="2"/>
        <v>623.04</v>
      </c>
    </row>
    <row r="160" spans="1:6" ht="44">
      <c r="A160" s="203"/>
      <c r="B160" s="203" t="s">
        <v>161</v>
      </c>
      <c r="C160" s="204" t="s">
        <v>160</v>
      </c>
      <c r="D160" s="193">
        <v>418.67</v>
      </c>
      <c r="E160" s="193">
        <v>123.88</v>
      </c>
      <c r="F160" s="4">
        <f t="shared" si="2"/>
        <v>542.54999999999995</v>
      </c>
    </row>
    <row r="161" spans="1:6" ht="15">
      <c r="A161" s="203" t="s">
        <v>96</v>
      </c>
      <c r="B161" s="203" t="s">
        <v>159</v>
      </c>
      <c r="C161" s="204"/>
      <c r="D161" s="193"/>
      <c r="E161" s="193"/>
      <c r="F161" s="4"/>
    </row>
    <row r="162" spans="1:6" ht="44">
      <c r="A162" s="203"/>
      <c r="B162" s="203" t="s">
        <v>159</v>
      </c>
      <c r="C162" s="204" t="s">
        <v>1421</v>
      </c>
      <c r="D162" s="193">
        <v>430.04</v>
      </c>
      <c r="E162" s="193">
        <v>89.71</v>
      </c>
      <c r="F162" s="4">
        <f t="shared" si="2"/>
        <v>519.75</v>
      </c>
    </row>
    <row r="163" spans="1:6" ht="15">
      <c r="A163" s="203"/>
      <c r="B163" s="203" t="s">
        <v>159</v>
      </c>
      <c r="C163" s="204" t="s">
        <v>102</v>
      </c>
      <c r="D163" s="193">
        <v>389.01</v>
      </c>
      <c r="E163" s="193">
        <v>82.52</v>
      </c>
      <c r="F163" s="4">
        <f t="shared" si="2"/>
        <v>471.53</v>
      </c>
    </row>
    <row r="164" spans="1:6" ht="15">
      <c r="A164" s="203" t="s">
        <v>96</v>
      </c>
      <c r="B164" s="203" t="s">
        <v>157</v>
      </c>
      <c r="C164" s="204"/>
      <c r="D164" s="193"/>
      <c r="E164" s="193"/>
      <c r="F164" s="4"/>
    </row>
    <row r="165" spans="1:6" ht="29.5">
      <c r="A165" s="203"/>
      <c r="B165" s="203" t="s">
        <v>157</v>
      </c>
      <c r="C165" s="204" t="s">
        <v>158</v>
      </c>
      <c r="D165" s="193">
        <v>415.57</v>
      </c>
      <c r="E165" s="193">
        <v>93.15</v>
      </c>
      <c r="F165" s="4">
        <f t="shared" si="2"/>
        <v>508.72</v>
      </c>
    </row>
    <row r="166" spans="1:6" ht="15">
      <c r="A166" s="203"/>
      <c r="B166" s="203" t="s">
        <v>157</v>
      </c>
      <c r="C166" s="204" t="s">
        <v>102</v>
      </c>
      <c r="D166" s="193">
        <v>372.1</v>
      </c>
      <c r="E166" s="193">
        <v>93.46</v>
      </c>
      <c r="F166" s="4">
        <f t="shared" si="2"/>
        <v>465.56</v>
      </c>
    </row>
    <row r="167" spans="1:6" ht="15">
      <c r="A167" s="203" t="s">
        <v>96</v>
      </c>
      <c r="B167" s="203" t="s">
        <v>156</v>
      </c>
      <c r="C167" s="204"/>
      <c r="D167" s="193">
        <v>282.36</v>
      </c>
      <c r="E167" s="193">
        <v>66.73</v>
      </c>
      <c r="F167" s="4">
        <f t="shared" si="2"/>
        <v>349.09000000000003</v>
      </c>
    </row>
    <row r="168" spans="1:6" ht="15">
      <c r="A168" s="203" t="s">
        <v>96</v>
      </c>
      <c r="B168" s="203" t="s">
        <v>154</v>
      </c>
      <c r="C168" s="204"/>
      <c r="D168" s="193"/>
      <c r="E168" s="193"/>
      <c r="F168" s="4"/>
    </row>
    <row r="169" spans="1:6" ht="15">
      <c r="A169" s="203"/>
      <c r="B169" s="203" t="s">
        <v>154</v>
      </c>
      <c r="C169" s="204" t="s">
        <v>154</v>
      </c>
      <c r="D169" s="193">
        <v>444.24</v>
      </c>
      <c r="E169" s="193">
        <v>90.76</v>
      </c>
      <c r="F169" s="4">
        <f t="shared" si="2"/>
        <v>535</v>
      </c>
    </row>
    <row r="170" spans="1:6" ht="15">
      <c r="A170" s="203"/>
      <c r="B170" s="203" t="s">
        <v>154</v>
      </c>
      <c r="C170" s="204" t="s">
        <v>155</v>
      </c>
      <c r="D170" s="193">
        <v>413.07</v>
      </c>
      <c r="E170" s="193">
        <v>87.1</v>
      </c>
      <c r="F170" s="4">
        <f t="shared" si="2"/>
        <v>500.16999999999996</v>
      </c>
    </row>
    <row r="171" spans="1:6" ht="102">
      <c r="A171" s="203"/>
      <c r="B171" s="203" t="s">
        <v>154</v>
      </c>
      <c r="C171" s="204" t="s">
        <v>153</v>
      </c>
      <c r="D171" s="193">
        <v>371.07</v>
      </c>
      <c r="E171" s="193">
        <v>81.7</v>
      </c>
      <c r="F171" s="4">
        <f t="shared" si="2"/>
        <v>452.77</v>
      </c>
    </row>
    <row r="172" spans="1:6" ht="15">
      <c r="A172" s="203" t="s">
        <v>96</v>
      </c>
      <c r="B172" s="203" t="s">
        <v>152</v>
      </c>
      <c r="C172" s="204"/>
      <c r="D172" s="200">
        <v>439.66</v>
      </c>
      <c r="E172" s="200">
        <v>83.34</v>
      </c>
      <c r="F172" s="4">
        <f t="shared" si="2"/>
        <v>523</v>
      </c>
    </row>
    <row r="173" spans="1:6" ht="15">
      <c r="A173" s="203" t="s">
        <v>96</v>
      </c>
      <c r="B173" s="203" t="s">
        <v>149</v>
      </c>
      <c r="C173" s="204"/>
      <c r="D173" s="200"/>
      <c r="E173" s="200"/>
      <c r="F173" s="4"/>
    </row>
    <row r="174" spans="1:6" ht="15">
      <c r="A174" s="203"/>
      <c r="B174" s="203" t="s">
        <v>149</v>
      </c>
      <c r="C174" s="204" t="s">
        <v>151</v>
      </c>
      <c r="D174" s="210">
        <v>409.14</v>
      </c>
      <c r="E174" s="210">
        <v>72.02</v>
      </c>
      <c r="F174" s="4">
        <f t="shared" si="2"/>
        <v>481.15999999999997</v>
      </c>
    </row>
    <row r="175" spans="1:6" ht="29.5">
      <c r="A175" s="203"/>
      <c r="B175" s="203" t="s">
        <v>149</v>
      </c>
      <c r="C175" s="204" t="s">
        <v>150</v>
      </c>
      <c r="D175" s="210">
        <v>381.15</v>
      </c>
      <c r="E175" s="210">
        <v>75.23</v>
      </c>
      <c r="F175" s="4">
        <f t="shared" si="2"/>
        <v>456.38</v>
      </c>
    </row>
    <row r="176" spans="1:6" ht="44">
      <c r="A176" s="203"/>
      <c r="B176" s="203" t="s">
        <v>149</v>
      </c>
      <c r="C176" s="204" t="s">
        <v>148</v>
      </c>
      <c r="D176" s="210">
        <v>367.31</v>
      </c>
      <c r="E176" s="210">
        <v>67.94</v>
      </c>
      <c r="F176" s="4">
        <f t="shared" si="2"/>
        <v>435.25</v>
      </c>
    </row>
    <row r="177" spans="1:6" ht="15">
      <c r="A177" s="203" t="s">
        <v>96</v>
      </c>
      <c r="B177" s="203" t="s">
        <v>145</v>
      </c>
      <c r="C177" s="204"/>
      <c r="D177" s="193"/>
      <c r="E177" s="193"/>
      <c r="F177" s="4"/>
    </row>
    <row r="178" spans="1:6" ht="58.5">
      <c r="A178" s="203"/>
      <c r="B178" s="203" t="s">
        <v>145</v>
      </c>
      <c r="C178" s="204" t="s">
        <v>147</v>
      </c>
      <c r="D178" s="193">
        <v>404.96</v>
      </c>
      <c r="E178" s="193">
        <v>70.53</v>
      </c>
      <c r="F178" s="4">
        <f t="shared" si="2"/>
        <v>475.49</v>
      </c>
    </row>
    <row r="179" spans="1:6" ht="58.5">
      <c r="A179" s="203"/>
      <c r="B179" s="203" t="s">
        <v>145</v>
      </c>
      <c r="C179" s="204" t="s">
        <v>146</v>
      </c>
      <c r="D179" s="193">
        <v>405.5</v>
      </c>
      <c r="E179" s="193">
        <v>78.17</v>
      </c>
      <c r="F179" s="4">
        <f t="shared" si="2"/>
        <v>483.67</v>
      </c>
    </row>
    <row r="180" spans="1:6" ht="102">
      <c r="A180" s="203"/>
      <c r="B180" s="203" t="s">
        <v>145</v>
      </c>
      <c r="C180" s="204" t="s">
        <v>144</v>
      </c>
      <c r="D180" s="193">
        <v>409.36</v>
      </c>
      <c r="E180" s="193">
        <v>83.69</v>
      </c>
      <c r="F180" s="4">
        <f t="shared" si="2"/>
        <v>493.05</v>
      </c>
    </row>
    <row r="181" spans="1:6" ht="15">
      <c r="A181" s="203" t="s">
        <v>96</v>
      </c>
      <c r="B181" s="203" t="s">
        <v>141</v>
      </c>
      <c r="C181" s="204"/>
      <c r="D181" s="193"/>
      <c r="E181" s="193"/>
      <c r="F181" s="4"/>
    </row>
    <row r="182" spans="1:6" ht="131">
      <c r="A182" s="203"/>
      <c r="B182" s="203" t="s">
        <v>141</v>
      </c>
      <c r="C182" s="204" t="s">
        <v>143</v>
      </c>
      <c r="D182" s="193">
        <v>423.32</v>
      </c>
      <c r="E182" s="193">
        <v>74.09</v>
      </c>
      <c r="F182" s="4">
        <f t="shared" si="2"/>
        <v>497.40999999999997</v>
      </c>
    </row>
    <row r="183" spans="1:6" ht="160">
      <c r="A183" s="203"/>
      <c r="B183" s="203" t="s">
        <v>141</v>
      </c>
      <c r="C183" s="204" t="s">
        <v>142</v>
      </c>
      <c r="D183" s="193">
        <v>396.05</v>
      </c>
      <c r="E183" s="193">
        <v>54.92</v>
      </c>
      <c r="F183" s="4">
        <f t="shared" si="2"/>
        <v>450.97</v>
      </c>
    </row>
    <row r="184" spans="1:6" ht="58.5">
      <c r="A184" s="203"/>
      <c r="B184" s="203" t="s">
        <v>141</v>
      </c>
      <c r="C184" s="204" t="s">
        <v>140</v>
      </c>
      <c r="D184" s="193">
        <v>394.95</v>
      </c>
      <c r="E184" s="193">
        <v>61.11</v>
      </c>
      <c r="F184" s="4">
        <f t="shared" si="2"/>
        <v>456.06</v>
      </c>
    </row>
    <row r="185" spans="1:6" ht="15">
      <c r="A185" s="203" t="s">
        <v>96</v>
      </c>
      <c r="B185" s="203" t="s">
        <v>139</v>
      </c>
      <c r="C185" s="204"/>
      <c r="D185" s="193">
        <v>349.36</v>
      </c>
      <c r="E185" s="193">
        <v>75.08</v>
      </c>
      <c r="F185" s="4">
        <f t="shared" si="2"/>
        <v>424.44</v>
      </c>
    </row>
    <row r="186" spans="1:6" ht="15">
      <c r="A186" s="203" t="s">
        <v>96</v>
      </c>
      <c r="B186" s="203" t="s">
        <v>138</v>
      </c>
      <c r="C186" s="204"/>
      <c r="D186" s="193">
        <v>381.01</v>
      </c>
      <c r="E186" s="193">
        <v>76.23</v>
      </c>
      <c r="F186" s="4">
        <f t="shared" si="2"/>
        <v>457.24</v>
      </c>
    </row>
    <row r="187" spans="1:6" ht="15">
      <c r="A187" s="203" t="s">
        <v>96</v>
      </c>
      <c r="B187" s="203" t="s">
        <v>135</v>
      </c>
      <c r="C187" s="204"/>
      <c r="D187" s="193"/>
      <c r="E187" s="193"/>
      <c r="F187" s="4"/>
    </row>
    <row r="188" spans="1:6" ht="15">
      <c r="A188" s="203"/>
      <c r="B188" s="203" t="s">
        <v>135</v>
      </c>
      <c r="C188" s="204" t="s">
        <v>137</v>
      </c>
      <c r="D188" s="435">
        <v>464.56</v>
      </c>
      <c r="E188" s="435">
        <v>96.98</v>
      </c>
      <c r="F188" s="4">
        <v>561.54</v>
      </c>
    </row>
    <row r="189" spans="1:6" ht="15">
      <c r="A189" s="203"/>
      <c r="B189" s="203" t="s">
        <v>135</v>
      </c>
      <c r="C189" s="204" t="s">
        <v>136</v>
      </c>
      <c r="D189" s="435">
        <v>427.13</v>
      </c>
      <c r="E189" s="435">
        <v>118</v>
      </c>
      <c r="F189" s="4">
        <v>545.13</v>
      </c>
    </row>
    <row r="190" spans="1:6" ht="15">
      <c r="A190" s="203"/>
      <c r="B190" s="203" t="s">
        <v>135</v>
      </c>
      <c r="C190" s="204" t="s">
        <v>102</v>
      </c>
      <c r="D190" s="435">
        <v>332.1</v>
      </c>
      <c r="E190" s="435">
        <v>89.58</v>
      </c>
      <c r="F190" s="4">
        <v>421.68</v>
      </c>
    </row>
    <row r="191" spans="1:6" ht="15">
      <c r="A191" s="203" t="s">
        <v>96</v>
      </c>
      <c r="B191" s="203" t="s">
        <v>134</v>
      </c>
      <c r="C191" s="204"/>
      <c r="D191" s="193">
        <v>336.77</v>
      </c>
      <c r="E191" s="193">
        <v>86.9</v>
      </c>
      <c r="F191" s="4">
        <f t="shared" si="2"/>
        <v>423.66999999999996</v>
      </c>
    </row>
    <row r="192" spans="1:6" ht="15">
      <c r="A192" s="203" t="s">
        <v>96</v>
      </c>
      <c r="B192" s="203" t="s">
        <v>131</v>
      </c>
      <c r="C192" s="204"/>
      <c r="D192" s="193"/>
      <c r="E192" s="193"/>
      <c r="F192" s="4"/>
    </row>
    <row r="193" spans="1:6" ht="15">
      <c r="A193" s="203"/>
      <c r="B193" s="203" t="s">
        <v>131</v>
      </c>
      <c r="C193" s="204" t="s">
        <v>133</v>
      </c>
      <c r="D193" s="193">
        <v>425.84</v>
      </c>
      <c r="E193" s="193">
        <v>93.08</v>
      </c>
      <c r="F193" s="4">
        <f t="shared" si="2"/>
        <v>518.91999999999996</v>
      </c>
    </row>
    <row r="194" spans="1:6" ht="15">
      <c r="A194" s="203"/>
      <c r="B194" s="203" t="s">
        <v>131</v>
      </c>
      <c r="C194" s="204" t="s">
        <v>132</v>
      </c>
      <c r="D194" s="193">
        <v>409.67</v>
      </c>
      <c r="E194" s="193">
        <v>86.54</v>
      </c>
      <c r="F194" s="4">
        <f t="shared" si="2"/>
        <v>496.21000000000004</v>
      </c>
    </row>
    <row r="195" spans="1:6" ht="15">
      <c r="A195" s="203"/>
      <c r="B195" s="203" t="s">
        <v>131</v>
      </c>
      <c r="C195" s="204" t="s">
        <v>102</v>
      </c>
      <c r="D195" s="193">
        <v>400.55</v>
      </c>
      <c r="E195" s="193">
        <v>73.7</v>
      </c>
      <c r="F195" s="4">
        <f t="shared" si="2"/>
        <v>474.25</v>
      </c>
    </row>
    <row r="196" spans="1:6" ht="15">
      <c r="A196" s="203" t="s">
        <v>96</v>
      </c>
      <c r="B196" s="203" t="s">
        <v>130</v>
      </c>
      <c r="C196" s="204"/>
      <c r="D196" s="211">
        <v>467.03</v>
      </c>
      <c r="E196" s="211">
        <v>100.1</v>
      </c>
      <c r="F196" s="4">
        <f t="shared" si="2"/>
        <v>567.13</v>
      </c>
    </row>
    <row r="197" spans="1:6" ht="15">
      <c r="A197" s="203" t="s">
        <v>96</v>
      </c>
      <c r="B197" s="203" t="s">
        <v>129</v>
      </c>
      <c r="C197" s="204"/>
      <c r="D197" s="193">
        <v>369.58</v>
      </c>
      <c r="E197" s="193">
        <v>89.03</v>
      </c>
      <c r="F197" s="4">
        <f t="shared" si="2"/>
        <v>458.61</v>
      </c>
    </row>
    <row r="198" spans="1:6" ht="15">
      <c r="A198" s="203" t="s">
        <v>96</v>
      </c>
      <c r="B198" s="203" t="s">
        <v>126</v>
      </c>
      <c r="C198" s="204"/>
      <c r="D198" s="193"/>
      <c r="E198" s="193"/>
      <c r="F198" s="4"/>
    </row>
    <row r="199" spans="1:6" ht="29.5">
      <c r="A199" s="203"/>
      <c r="B199" s="203" t="s">
        <v>126</v>
      </c>
      <c r="C199" s="204" t="s">
        <v>128</v>
      </c>
      <c r="D199" s="193">
        <v>561.22</v>
      </c>
      <c r="E199" s="193">
        <v>69.88</v>
      </c>
      <c r="F199" s="4">
        <f t="shared" si="2"/>
        <v>631.1</v>
      </c>
    </row>
    <row r="200" spans="1:6" ht="15">
      <c r="A200" s="203"/>
      <c r="B200" s="203" t="s">
        <v>126</v>
      </c>
      <c r="C200" s="204" t="s">
        <v>127</v>
      </c>
      <c r="D200" s="193">
        <v>468.75</v>
      </c>
      <c r="E200" s="193">
        <v>84.12</v>
      </c>
      <c r="F200" s="4">
        <f t="shared" si="2"/>
        <v>552.87</v>
      </c>
    </row>
    <row r="201" spans="1:6" ht="15">
      <c r="A201" s="203"/>
      <c r="B201" s="203" t="s">
        <v>126</v>
      </c>
      <c r="C201" s="204" t="s">
        <v>102</v>
      </c>
      <c r="D201" s="193">
        <v>499.98</v>
      </c>
      <c r="E201" s="193">
        <v>74.44</v>
      </c>
      <c r="F201" s="4">
        <f t="shared" ref="F201:F238" si="3">D201+E201</f>
        <v>574.42000000000007</v>
      </c>
    </row>
    <row r="202" spans="1:6" ht="15">
      <c r="A202" s="203" t="s">
        <v>96</v>
      </c>
      <c r="B202" s="203" t="s">
        <v>125</v>
      </c>
      <c r="C202" s="204"/>
      <c r="D202" s="193">
        <v>483.97</v>
      </c>
      <c r="E202" s="193">
        <v>86.29</v>
      </c>
      <c r="F202" s="4">
        <f t="shared" si="3"/>
        <v>570.26</v>
      </c>
    </row>
    <row r="203" spans="1:6" ht="15">
      <c r="A203" s="203" t="s">
        <v>96</v>
      </c>
      <c r="B203" s="203" t="s">
        <v>123</v>
      </c>
      <c r="C203" s="204"/>
      <c r="D203" s="193"/>
      <c r="E203" s="193"/>
      <c r="F203" s="4"/>
    </row>
    <row r="204" spans="1:6" ht="15">
      <c r="A204" s="203"/>
      <c r="B204" s="203" t="s">
        <v>123</v>
      </c>
      <c r="C204" s="204" t="s">
        <v>124</v>
      </c>
      <c r="D204" s="193">
        <v>531.22</v>
      </c>
      <c r="E204" s="193">
        <v>91.09</v>
      </c>
      <c r="F204" s="4">
        <f t="shared" si="3"/>
        <v>622.31000000000006</v>
      </c>
    </row>
    <row r="205" spans="1:6" ht="15">
      <c r="A205" s="203"/>
      <c r="B205" s="203" t="s">
        <v>123</v>
      </c>
      <c r="C205" s="204" t="s">
        <v>102</v>
      </c>
      <c r="D205" s="193">
        <v>409.38</v>
      </c>
      <c r="E205" s="193">
        <v>96.92</v>
      </c>
      <c r="F205" s="4">
        <f t="shared" si="3"/>
        <v>506.3</v>
      </c>
    </row>
    <row r="206" spans="1:6" ht="15">
      <c r="A206" s="203" t="s">
        <v>96</v>
      </c>
      <c r="B206" s="203" t="s">
        <v>121</v>
      </c>
      <c r="C206" s="204"/>
      <c r="D206" s="193"/>
      <c r="E206" s="193"/>
      <c r="F206" s="4"/>
    </row>
    <row r="207" spans="1:6" ht="29.5">
      <c r="A207" s="203"/>
      <c r="B207" s="203" t="s">
        <v>121</v>
      </c>
      <c r="C207" s="204" t="s">
        <v>122</v>
      </c>
      <c r="D207" s="193">
        <v>344.05</v>
      </c>
      <c r="E207" s="193">
        <v>67.73</v>
      </c>
      <c r="F207" s="4">
        <f t="shared" si="3"/>
        <v>411.78000000000003</v>
      </c>
    </row>
    <row r="208" spans="1:6" ht="15">
      <c r="A208" s="203"/>
      <c r="B208" s="203" t="s">
        <v>121</v>
      </c>
      <c r="C208" s="204" t="s">
        <v>102</v>
      </c>
      <c r="D208" s="193">
        <v>342.1</v>
      </c>
      <c r="E208" s="193">
        <v>78.23</v>
      </c>
      <c r="F208" s="4">
        <f t="shared" si="3"/>
        <v>420.33000000000004</v>
      </c>
    </row>
    <row r="209" spans="1:6" ht="15">
      <c r="A209" s="203" t="s">
        <v>96</v>
      </c>
      <c r="B209" s="203" t="s">
        <v>120</v>
      </c>
      <c r="C209" s="204"/>
      <c r="D209" s="193">
        <v>427.33</v>
      </c>
      <c r="E209" s="193">
        <v>102.02</v>
      </c>
      <c r="F209" s="4">
        <f t="shared" si="3"/>
        <v>529.35</v>
      </c>
    </row>
    <row r="210" spans="1:6" ht="15">
      <c r="A210" s="203" t="s">
        <v>96</v>
      </c>
      <c r="B210" s="203" t="s">
        <v>118</v>
      </c>
      <c r="C210" s="204"/>
      <c r="D210" s="193"/>
      <c r="E210" s="193"/>
      <c r="F210" s="4"/>
    </row>
    <row r="211" spans="1:6" ht="44">
      <c r="A211" s="203"/>
      <c r="B211" s="203" t="s">
        <v>118</v>
      </c>
      <c r="C211" s="204" t="s">
        <v>119</v>
      </c>
      <c r="D211" s="193">
        <v>372.9</v>
      </c>
      <c r="E211" s="193">
        <v>80.260000000000005</v>
      </c>
      <c r="F211" s="4">
        <f t="shared" si="3"/>
        <v>453.15999999999997</v>
      </c>
    </row>
    <row r="212" spans="1:6" ht="15">
      <c r="A212" s="203"/>
      <c r="B212" s="203" t="s">
        <v>118</v>
      </c>
      <c r="C212" s="204" t="s">
        <v>102</v>
      </c>
      <c r="D212" s="193">
        <v>351.54</v>
      </c>
      <c r="E212" s="193">
        <v>85.43</v>
      </c>
      <c r="F212" s="4">
        <f t="shared" si="3"/>
        <v>436.97</v>
      </c>
    </row>
    <row r="213" spans="1:6" ht="15">
      <c r="A213" s="203" t="s">
        <v>96</v>
      </c>
      <c r="B213" s="203" t="s">
        <v>117</v>
      </c>
      <c r="C213" s="204"/>
      <c r="D213" s="193">
        <v>355.77</v>
      </c>
      <c r="E213" s="193">
        <v>100.09</v>
      </c>
      <c r="F213" s="4">
        <f t="shared" si="3"/>
        <v>455.86</v>
      </c>
    </row>
    <row r="214" spans="1:6" ht="15">
      <c r="A214" s="203" t="s">
        <v>96</v>
      </c>
      <c r="B214" s="203" t="s">
        <v>116</v>
      </c>
      <c r="C214" s="204"/>
      <c r="D214" s="193">
        <v>366.93</v>
      </c>
      <c r="E214" s="193">
        <v>88.42</v>
      </c>
      <c r="F214" s="4">
        <f t="shared" si="3"/>
        <v>455.35</v>
      </c>
    </row>
    <row r="215" spans="1:6" ht="15">
      <c r="A215" s="203" t="s">
        <v>96</v>
      </c>
      <c r="B215" s="203" t="s">
        <v>115</v>
      </c>
      <c r="C215" s="204"/>
      <c r="D215" s="193">
        <v>553.4</v>
      </c>
      <c r="E215" s="193">
        <v>96.23</v>
      </c>
      <c r="F215" s="4">
        <f t="shared" si="3"/>
        <v>649.63</v>
      </c>
    </row>
    <row r="216" spans="1:6" ht="15">
      <c r="A216" s="203" t="s">
        <v>96</v>
      </c>
      <c r="B216" s="203" t="s">
        <v>114</v>
      </c>
      <c r="C216" s="204"/>
      <c r="D216" s="193">
        <v>390.48</v>
      </c>
      <c r="E216" s="193">
        <v>97.67</v>
      </c>
      <c r="F216" s="4">
        <f t="shared" si="3"/>
        <v>488.15000000000003</v>
      </c>
    </row>
    <row r="217" spans="1:6" ht="15">
      <c r="A217" s="203" t="s">
        <v>96</v>
      </c>
      <c r="B217" s="203" t="s">
        <v>112</v>
      </c>
      <c r="C217" s="204"/>
      <c r="D217" s="193"/>
      <c r="E217" s="193"/>
      <c r="F217" s="4"/>
    </row>
    <row r="218" spans="1:6" ht="15">
      <c r="A218" s="203"/>
      <c r="B218" s="203" t="s">
        <v>112</v>
      </c>
      <c r="C218" s="204" t="s">
        <v>113</v>
      </c>
      <c r="D218" s="193">
        <v>354.73</v>
      </c>
      <c r="E218" s="193">
        <v>67.41</v>
      </c>
      <c r="F218" s="4">
        <f t="shared" si="3"/>
        <v>422.14</v>
      </c>
    </row>
    <row r="219" spans="1:6" ht="15">
      <c r="A219" s="203"/>
      <c r="B219" s="203" t="s">
        <v>112</v>
      </c>
      <c r="C219" s="204" t="s">
        <v>102</v>
      </c>
      <c r="D219" s="193">
        <v>368.82</v>
      </c>
      <c r="E219" s="193">
        <v>61.54</v>
      </c>
      <c r="F219" s="4">
        <f t="shared" si="3"/>
        <v>430.36</v>
      </c>
    </row>
    <row r="220" spans="1:6" ht="15">
      <c r="A220" s="203" t="s">
        <v>96</v>
      </c>
      <c r="B220" s="203" t="s">
        <v>111</v>
      </c>
      <c r="C220" s="204"/>
      <c r="D220" s="193">
        <v>294.81</v>
      </c>
      <c r="E220" s="193">
        <v>76.87</v>
      </c>
      <c r="F220" s="4">
        <f t="shared" si="3"/>
        <v>371.68</v>
      </c>
    </row>
    <row r="221" spans="1:6" ht="15">
      <c r="A221" s="203" t="s">
        <v>96</v>
      </c>
      <c r="B221" s="203" t="s">
        <v>110</v>
      </c>
      <c r="C221" s="204"/>
      <c r="D221" s="193"/>
      <c r="E221" s="193"/>
      <c r="F221" s="4"/>
    </row>
    <row r="222" spans="1:6" ht="145.5">
      <c r="A222" s="203"/>
      <c r="B222" s="203" t="s">
        <v>110</v>
      </c>
      <c r="C222" s="206" t="s">
        <v>1422</v>
      </c>
      <c r="D222" s="195">
        <v>336.37</v>
      </c>
      <c r="E222" s="195">
        <v>75.47</v>
      </c>
      <c r="F222" s="4">
        <f t="shared" si="3"/>
        <v>411.84000000000003</v>
      </c>
    </row>
    <row r="223" spans="1:6" ht="15">
      <c r="A223" s="203"/>
      <c r="B223" s="203" t="s">
        <v>110</v>
      </c>
      <c r="C223" s="204" t="s">
        <v>102</v>
      </c>
      <c r="D223" s="195">
        <v>428.59</v>
      </c>
      <c r="E223" s="195">
        <v>86.78</v>
      </c>
      <c r="F223" s="4">
        <f t="shared" si="3"/>
        <v>515.37</v>
      </c>
    </row>
    <row r="224" spans="1:6" ht="15">
      <c r="A224" s="203" t="s">
        <v>96</v>
      </c>
      <c r="B224" s="203" t="s">
        <v>107</v>
      </c>
      <c r="C224" s="204"/>
      <c r="D224" s="193"/>
      <c r="E224" s="193"/>
      <c r="F224" s="4"/>
    </row>
    <row r="225" spans="1:6" ht="58.5">
      <c r="A225" s="203"/>
      <c r="B225" s="203" t="s">
        <v>107</v>
      </c>
      <c r="C225" s="204" t="s">
        <v>109</v>
      </c>
      <c r="D225" s="193">
        <v>374.67</v>
      </c>
      <c r="E225" s="193">
        <v>72.56</v>
      </c>
      <c r="F225" s="4">
        <f t="shared" si="3"/>
        <v>447.23</v>
      </c>
    </row>
    <row r="226" spans="1:6" ht="145.5">
      <c r="A226" s="203"/>
      <c r="B226" s="203" t="s">
        <v>107</v>
      </c>
      <c r="C226" s="204" t="s">
        <v>108</v>
      </c>
      <c r="D226" s="193">
        <v>377.36</v>
      </c>
      <c r="E226" s="193">
        <v>70.17</v>
      </c>
      <c r="F226" s="4">
        <f t="shared" si="3"/>
        <v>447.53000000000003</v>
      </c>
    </row>
    <row r="227" spans="1:6" ht="15">
      <c r="A227" s="203"/>
      <c r="B227" s="203" t="s">
        <v>107</v>
      </c>
      <c r="C227" s="204" t="s">
        <v>102</v>
      </c>
      <c r="D227" s="193">
        <v>378.2</v>
      </c>
      <c r="E227" s="193">
        <v>85.47</v>
      </c>
      <c r="F227" s="4">
        <f t="shared" si="3"/>
        <v>463.66999999999996</v>
      </c>
    </row>
    <row r="228" spans="1:6" ht="15">
      <c r="A228" s="203" t="s">
        <v>96</v>
      </c>
      <c r="B228" s="203" t="s">
        <v>106</v>
      </c>
      <c r="C228" s="204"/>
      <c r="D228" s="193">
        <v>379.49</v>
      </c>
      <c r="E228" s="193">
        <v>82.24</v>
      </c>
      <c r="F228" s="4">
        <f t="shared" si="3"/>
        <v>461.73</v>
      </c>
    </row>
    <row r="229" spans="1:6" ht="15">
      <c r="A229" s="203" t="s">
        <v>96</v>
      </c>
      <c r="B229" s="203" t="s">
        <v>103</v>
      </c>
      <c r="C229" s="204"/>
      <c r="D229" s="193"/>
      <c r="E229" s="193"/>
      <c r="F229" s="4"/>
    </row>
    <row r="230" spans="1:6" ht="15">
      <c r="A230" s="203"/>
      <c r="B230" s="203" t="s">
        <v>103</v>
      </c>
      <c r="C230" s="204" t="s">
        <v>105</v>
      </c>
      <c r="D230" s="193">
        <v>486.49</v>
      </c>
      <c r="E230" s="193">
        <v>86.8</v>
      </c>
      <c r="F230" s="4">
        <f t="shared" si="3"/>
        <v>573.29</v>
      </c>
    </row>
    <row r="231" spans="1:6" ht="15">
      <c r="A231" s="203"/>
      <c r="B231" s="203" t="s">
        <v>103</v>
      </c>
      <c r="C231" s="204" t="s">
        <v>104</v>
      </c>
      <c r="D231" s="193">
        <v>458.05</v>
      </c>
      <c r="E231" s="193">
        <v>81.790000000000006</v>
      </c>
      <c r="F231" s="4">
        <f t="shared" si="3"/>
        <v>539.84</v>
      </c>
    </row>
    <row r="232" spans="1:6" ht="15">
      <c r="A232" s="203"/>
      <c r="B232" s="203" t="s">
        <v>103</v>
      </c>
      <c r="C232" s="204" t="s">
        <v>102</v>
      </c>
      <c r="D232" s="193">
        <v>421.44</v>
      </c>
      <c r="E232" s="193">
        <v>74.06</v>
      </c>
      <c r="F232" s="4">
        <f t="shared" si="3"/>
        <v>495.5</v>
      </c>
    </row>
    <row r="233" spans="1:6" ht="15">
      <c r="A233" s="203" t="s">
        <v>96</v>
      </c>
      <c r="B233" s="203" t="s">
        <v>101</v>
      </c>
      <c r="C233" s="204"/>
      <c r="D233" s="193">
        <v>316.37</v>
      </c>
      <c r="E233" s="193">
        <v>80.87</v>
      </c>
      <c r="F233" s="4">
        <f t="shared" si="3"/>
        <v>397.24</v>
      </c>
    </row>
    <row r="234" spans="1:6" ht="15">
      <c r="A234" s="203" t="s">
        <v>96</v>
      </c>
      <c r="B234" s="203" t="s">
        <v>99</v>
      </c>
      <c r="C234" s="204"/>
      <c r="D234" s="193"/>
      <c r="E234" s="193"/>
      <c r="F234" s="4"/>
    </row>
    <row r="235" spans="1:6" ht="87.5">
      <c r="A235" s="203"/>
      <c r="B235" s="203" t="s">
        <v>99</v>
      </c>
      <c r="C235" s="204" t="s">
        <v>100</v>
      </c>
      <c r="D235" s="200">
        <v>283.7</v>
      </c>
      <c r="E235" s="200">
        <v>90.53</v>
      </c>
      <c r="F235" s="4">
        <f t="shared" si="3"/>
        <v>374.23</v>
      </c>
    </row>
    <row r="236" spans="1:6" ht="58.5">
      <c r="A236" s="203"/>
      <c r="B236" s="203" t="s">
        <v>99</v>
      </c>
      <c r="C236" s="204" t="s">
        <v>98</v>
      </c>
      <c r="D236" s="200">
        <v>305.32</v>
      </c>
      <c r="E236" s="200">
        <v>80.290000000000006</v>
      </c>
      <c r="F236" s="4">
        <f t="shared" si="3"/>
        <v>385.61</v>
      </c>
    </row>
    <row r="237" spans="1:6" ht="15">
      <c r="A237" s="203" t="s">
        <v>96</v>
      </c>
      <c r="B237" s="203" t="s">
        <v>97</v>
      </c>
      <c r="C237" s="204"/>
      <c r="D237" s="193">
        <v>401.42</v>
      </c>
      <c r="E237" s="193">
        <v>70.790000000000006</v>
      </c>
      <c r="F237" s="4">
        <f t="shared" si="3"/>
        <v>472.21000000000004</v>
      </c>
    </row>
    <row r="238" spans="1:6" ht="15">
      <c r="A238" s="203" t="s">
        <v>96</v>
      </c>
      <c r="B238" s="203" t="s">
        <v>95</v>
      </c>
      <c r="C238" s="204"/>
      <c r="D238" s="193">
        <v>415.4</v>
      </c>
      <c r="E238" s="193">
        <v>76.83</v>
      </c>
      <c r="F238" s="4">
        <f t="shared" si="3"/>
        <v>492.22999999999996</v>
      </c>
    </row>
    <row r="240" spans="1:6">
      <c r="B240" s="17" t="s">
        <v>1</v>
      </c>
    </row>
    <row r="241" spans="2:2">
      <c r="B241" s="17" t="s">
        <v>0</v>
      </c>
    </row>
  </sheetData>
  <sheetProtection sheet="1" objects="1" scenarios="1"/>
  <pageMargins left="0.7" right="0.7" top="0.78740157499999996" bottom="0.78740157499999996"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H14" sqref="H14"/>
    </sheetView>
  </sheetViews>
  <sheetFormatPr baseColWidth="10" defaultColWidth="11.453125" defaultRowHeight="14"/>
  <cols>
    <col min="1" max="1" width="11.453125" style="1"/>
    <col min="2" max="2" width="10.26953125" style="1" customWidth="1"/>
    <col min="3" max="3" width="16.7265625" style="1" customWidth="1"/>
    <col min="4" max="4" width="12.1796875" style="3" bestFit="1" customWidth="1"/>
    <col min="5" max="5" width="11.453125" style="3"/>
    <col min="6" max="6" width="12.7265625" style="3" customWidth="1"/>
    <col min="7" max="16384" width="11.453125" style="1"/>
  </cols>
  <sheetData>
    <row r="1" spans="1:6" ht="16">
      <c r="A1" s="25"/>
      <c r="B1" s="25"/>
      <c r="C1" s="26">
        <v>2026</v>
      </c>
      <c r="D1" s="27"/>
      <c r="E1" s="27"/>
      <c r="F1" s="27"/>
    </row>
    <row r="2" spans="1:6" ht="46.5">
      <c r="A2" s="29" t="s">
        <v>94</v>
      </c>
      <c r="B2" s="29" t="s">
        <v>93</v>
      </c>
      <c r="C2" s="30" t="s">
        <v>92</v>
      </c>
      <c r="D2" s="37" t="s">
        <v>91</v>
      </c>
      <c r="E2" s="37" t="s">
        <v>90</v>
      </c>
      <c r="F2" s="37" t="s">
        <v>89</v>
      </c>
    </row>
    <row r="3" spans="1:6" ht="15">
      <c r="A3" s="10" t="s">
        <v>275</v>
      </c>
      <c r="B3" s="10" t="s">
        <v>274</v>
      </c>
      <c r="C3" s="303" t="s">
        <v>1464</v>
      </c>
      <c r="D3" s="302">
        <v>458.21</v>
      </c>
      <c r="E3" s="304">
        <v>87.6</v>
      </c>
      <c r="F3" s="4">
        <f>D3+E3</f>
        <v>545.80999999999995</v>
      </c>
    </row>
    <row r="4" spans="1:6">
      <c r="C4" s="8"/>
    </row>
    <row r="5" spans="1:6">
      <c r="B5" s="1" t="s">
        <v>1</v>
      </c>
      <c r="C5" s="8"/>
    </row>
    <row r="6" spans="1:6">
      <c r="B6" s="1" t="s">
        <v>0</v>
      </c>
      <c r="C6" s="8"/>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sheetData>
  <sheetProtection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613D-BF51-4E55-86D2-FFF14C7E5B1D}">
  <dimension ref="A1:F30"/>
  <sheetViews>
    <sheetView workbookViewId="0">
      <selection activeCell="E24" sqref="E24"/>
    </sheetView>
  </sheetViews>
  <sheetFormatPr baseColWidth="10" defaultColWidth="11.453125" defaultRowHeight="14"/>
  <cols>
    <col min="1" max="1" width="11.453125" style="1"/>
    <col min="2" max="2" width="21.1796875" style="1" customWidth="1"/>
    <col min="3" max="3" width="22.453125" style="1" customWidth="1"/>
    <col min="4" max="4" width="12.81640625" style="3" customWidth="1"/>
    <col min="5" max="5" width="11.453125" style="3"/>
    <col min="6" max="6" width="12.81640625" style="3" customWidth="1"/>
    <col min="7" max="16384" width="11.453125" style="1"/>
  </cols>
  <sheetData>
    <row r="1" spans="1:6" ht="16">
      <c r="A1" s="25"/>
      <c r="B1" s="25"/>
      <c r="C1" s="26">
        <v>2026</v>
      </c>
      <c r="D1" s="27"/>
      <c r="E1" s="27"/>
      <c r="F1" s="27"/>
    </row>
    <row r="2" spans="1:6" ht="46.5">
      <c r="A2" s="29" t="s">
        <v>94</v>
      </c>
      <c r="B2" s="29" t="s">
        <v>93</v>
      </c>
      <c r="C2" s="30" t="s">
        <v>92</v>
      </c>
      <c r="D2" s="37" t="s">
        <v>305</v>
      </c>
      <c r="E2" s="37" t="s">
        <v>90</v>
      </c>
      <c r="F2" s="37" t="s">
        <v>89</v>
      </c>
    </row>
    <row r="3" spans="1:6" ht="15">
      <c r="A3" s="21" t="s">
        <v>277</v>
      </c>
      <c r="B3" s="21" t="s">
        <v>304</v>
      </c>
      <c r="C3" s="12"/>
      <c r="D3" s="304">
        <v>354.69</v>
      </c>
      <c r="E3" s="304">
        <v>73.03</v>
      </c>
      <c r="F3" s="18">
        <v>427.72</v>
      </c>
    </row>
    <row r="4" spans="1:6" ht="15">
      <c r="A4" s="21" t="s">
        <v>277</v>
      </c>
      <c r="B4" s="21" t="s">
        <v>303</v>
      </c>
      <c r="C4" s="12"/>
      <c r="D4" s="304">
        <v>348.59</v>
      </c>
      <c r="E4" s="304">
        <v>88.55</v>
      </c>
      <c r="F4" s="18">
        <f t="shared" ref="F4:F27" si="0">D4+E4</f>
        <v>437.14</v>
      </c>
    </row>
    <row r="5" spans="1:6" ht="15">
      <c r="A5" s="21" t="s">
        <v>277</v>
      </c>
      <c r="B5" s="21" t="s">
        <v>302</v>
      </c>
      <c r="C5" s="12"/>
      <c r="D5" s="304">
        <v>329.71</v>
      </c>
      <c r="E5" s="304">
        <v>75.150000000000006</v>
      </c>
      <c r="F5" s="18">
        <f t="shared" si="0"/>
        <v>404.86</v>
      </c>
    </row>
    <row r="6" spans="1:6" ht="15">
      <c r="A6" s="21" t="s">
        <v>277</v>
      </c>
      <c r="B6" s="21" t="s">
        <v>301</v>
      </c>
      <c r="C6" s="12"/>
      <c r="D6" s="304">
        <v>348.87</v>
      </c>
      <c r="E6" s="304">
        <v>85.64</v>
      </c>
      <c r="F6" s="18">
        <f t="shared" si="0"/>
        <v>434.51</v>
      </c>
    </row>
    <row r="7" spans="1:6" ht="15">
      <c r="A7" s="21" t="s">
        <v>277</v>
      </c>
      <c r="B7" s="21" t="s">
        <v>300</v>
      </c>
      <c r="C7" s="12"/>
      <c r="D7" s="304">
        <v>324.06</v>
      </c>
      <c r="E7" s="304">
        <v>75.94</v>
      </c>
      <c r="F7" s="18">
        <f t="shared" si="0"/>
        <v>400</v>
      </c>
    </row>
    <row r="8" spans="1:6" ht="15">
      <c r="A8" s="21" t="s">
        <v>277</v>
      </c>
      <c r="B8" s="21" t="s">
        <v>299</v>
      </c>
      <c r="C8" s="12"/>
      <c r="D8" s="304">
        <v>318.16000000000003</v>
      </c>
      <c r="E8" s="304">
        <v>95.8</v>
      </c>
      <c r="F8" s="18">
        <f t="shared" si="0"/>
        <v>413.96000000000004</v>
      </c>
    </row>
    <row r="9" spans="1:6" ht="87.5">
      <c r="A9" s="21" t="s">
        <v>277</v>
      </c>
      <c r="B9" s="21" t="s">
        <v>297</v>
      </c>
      <c r="C9" s="12" t="s">
        <v>298</v>
      </c>
      <c r="D9" s="304">
        <v>443.38</v>
      </c>
      <c r="E9" s="304">
        <v>92.57</v>
      </c>
      <c r="F9" s="18">
        <f t="shared" si="0"/>
        <v>535.95000000000005</v>
      </c>
    </row>
    <row r="10" spans="1:6" ht="73">
      <c r="A10" s="21" t="s">
        <v>277</v>
      </c>
      <c r="B10" s="21" t="s">
        <v>297</v>
      </c>
      <c r="C10" s="12" t="s">
        <v>296</v>
      </c>
      <c r="D10" s="304">
        <v>308.33</v>
      </c>
      <c r="E10" s="304">
        <v>83.98</v>
      </c>
      <c r="F10" s="18">
        <f t="shared" si="0"/>
        <v>392.31</v>
      </c>
    </row>
    <row r="11" spans="1:6" ht="15">
      <c r="A11" s="21" t="s">
        <v>277</v>
      </c>
      <c r="B11" s="21" t="s">
        <v>295</v>
      </c>
      <c r="C11" s="12"/>
      <c r="D11" s="304">
        <v>354.7</v>
      </c>
      <c r="E11" s="304">
        <v>89.14</v>
      </c>
      <c r="F11" s="18">
        <f t="shared" si="0"/>
        <v>443.84</v>
      </c>
    </row>
    <row r="12" spans="1:6" ht="15">
      <c r="A12" s="21" t="s">
        <v>277</v>
      </c>
      <c r="B12" s="21" t="s">
        <v>294</v>
      </c>
      <c r="C12" s="12"/>
      <c r="D12" s="304">
        <v>345.82</v>
      </c>
      <c r="E12" s="304">
        <v>92.02</v>
      </c>
      <c r="F12" s="18">
        <f t="shared" si="0"/>
        <v>437.84</v>
      </c>
    </row>
    <row r="13" spans="1:6" ht="15">
      <c r="A13" s="21" t="s">
        <v>277</v>
      </c>
      <c r="B13" s="21" t="s">
        <v>293</v>
      </c>
      <c r="C13" s="12"/>
      <c r="D13" s="304">
        <v>313.76</v>
      </c>
      <c r="E13" s="304">
        <v>98.24</v>
      </c>
      <c r="F13" s="18">
        <f t="shared" si="0"/>
        <v>412</v>
      </c>
    </row>
    <row r="14" spans="1:6" ht="15">
      <c r="A14" s="21" t="s">
        <v>277</v>
      </c>
      <c r="B14" s="21" t="s">
        <v>292</v>
      </c>
      <c r="C14" s="12"/>
      <c r="D14" s="304">
        <v>346.45</v>
      </c>
      <c r="E14" s="304">
        <v>82.03</v>
      </c>
      <c r="F14" s="18">
        <f t="shared" si="0"/>
        <v>428.48</v>
      </c>
    </row>
    <row r="15" spans="1:6" ht="15">
      <c r="A15" s="21" t="s">
        <v>277</v>
      </c>
      <c r="B15" s="21" t="s">
        <v>291</v>
      </c>
      <c r="C15" s="12"/>
      <c r="D15" s="304">
        <v>372.43</v>
      </c>
      <c r="E15" s="304">
        <v>96.06</v>
      </c>
      <c r="F15" s="18">
        <f t="shared" si="0"/>
        <v>468.49</v>
      </c>
    </row>
    <row r="16" spans="1:6" ht="15">
      <c r="A16" s="21" t="s">
        <v>277</v>
      </c>
      <c r="B16" s="21" t="s">
        <v>290</v>
      </c>
      <c r="C16" s="12"/>
      <c r="D16" s="304">
        <v>451.84</v>
      </c>
      <c r="E16" s="304">
        <v>81.88</v>
      </c>
      <c r="F16" s="18">
        <f t="shared" si="0"/>
        <v>533.72</v>
      </c>
    </row>
    <row r="17" spans="1:6" ht="44">
      <c r="A17" s="21" t="s">
        <v>277</v>
      </c>
      <c r="B17" s="21" t="s">
        <v>286</v>
      </c>
      <c r="C17" s="12" t="s">
        <v>289</v>
      </c>
      <c r="D17" s="304">
        <v>416.79</v>
      </c>
      <c r="E17" s="304">
        <v>87.55</v>
      </c>
      <c r="F17" s="18">
        <f t="shared" si="0"/>
        <v>504.34000000000003</v>
      </c>
    </row>
    <row r="18" spans="1:6" ht="58.5">
      <c r="A18" s="21" t="s">
        <v>277</v>
      </c>
      <c r="B18" s="38" t="s">
        <v>286</v>
      </c>
      <c r="C18" s="12" t="s">
        <v>288</v>
      </c>
      <c r="D18" s="304">
        <v>428.63</v>
      </c>
      <c r="E18" s="304">
        <v>95.61</v>
      </c>
      <c r="F18" s="18">
        <f t="shared" si="0"/>
        <v>524.24</v>
      </c>
    </row>
    <row r="19" spans="1:6" ht="58.5">
      <c r="A19" s="21" t="s">
        <v>277</v>
      </c>
      <c r="B19" s="21" t="s">
        <v>286</v>
      </c>
      <c r="C19" s="12" t="s">
        <v>287</v>
      </c>
      <c r="D19" s="304">
        <v>342.82</v>
      </c>
      <c r="E19" s="43">
        <v>83.63</v>
      </c>
      <c r="F19" s="18">
        <f t="shared" si="0"/>
        <v>426.45</v>
      </c>
    </row>
    <row r="20" spans="1:6" ht="58.5">
      <c r="A20" s="21" t="s">
        <v>277</v>
      </c>
      <c r="B20" s="21" t="s">
        <v>286</v>
      </c>
      <c r="C20" s="12" t="s">
        <v>285</v>
      </c>
      <c r="D20" s="304">
        <v>355.5</v>
      </c>
      <c r="E20" s="43">
        <v>93.2</v>
      </c>
      <c r="F20" s="18">
        <v>448.7</v>
      </c>
    </row>
    <row r="21" spans="1:6" ht="15">
      <c r="A21" s="21" t="s">
        <v>277</v>
      </c>
      <c r="B21" s="21" t="s">
        <v>284</v>
      </c>
      <c r="C21" s="12"/>
      <c r="D21" s="304">
        <v>315.77</v>
      </c>
      <c r="E21" s="43">
        <v>80.34</v>
      </c>
      <c r="F21" s="18">
        <v>396.11</v>
      </c>
    </row>
    <row r="22" spans="1:6" ht="15">
      <c r="A22" s="21" t="s">
        <v>277</v>
      </c>
      <c r="B22" s="21" t="s">
        <v>283</v>
      </c>
      <c r="C22" s="12"/>
      <c r="D22" s="304">
        <v>307.41000000000003</v>
      </c>
      <c r="E22" s="43">
        <v>82.03</v>
      </c>
      <c r="F22" s="18">
        <f>SUM(D22:E22)</f>
        <v>389.44000000000005</v>
      </c>
    </row>
    <row r="23" spans="1:6" ht="58.5">
      <c r="A23" s="21" t="s">
        <v>277</v>
      </c>
      <c r="B23" s="21" t="s">
        <v>279</v>
      </c>
      <c r="C23" s="12" t="s">
        <v>282</v>
      </c>
      <c r="D23" s="304">
        <v>415.66</v>
      </c>
      <c r="E23" s="43">
        <v>86.03</v>
      </c>
      <c r="F23" s="18">
        <f t="shared" si="0"/>
        <v>501.69000000000005</v>
      </c>
    </row>
    <row r="24" spans="1:6" ht="44">
      <c r="A24" s="21" t="s">
        <v>277</v>
      </c>
      <c r="B24" s="21" t="s">
        <v>279</v>
      </c>
      <c r="C24" s="12" t="s">
        <v>281</v>
      </c>
      <c r="D24" s="304">
        <v>362.97</v>
      </c>
      <c r="E24" s="427">
        <v>96.64</v>
      </c>
      <c r="F24" s="18">
        <f t="shared" si="0"/>
        <v>459.61</v>
      </c>
    </row>
    <row r="25" spans="1:6" ht="44">
      <c r="A25" s="21" t="s">
        <v>277</v>
      </c>
      <c r="B25" s="21" t="s">
        <v>279</v>
      </c>
      <c r="C25" s="12" t="s">
        <v>280</v>
      </c>
      <c r="D25" s="304">
        <v>383.77</v>
      </c>
      <c r="E25" s="43">
        <v>112.7</v>
      </c>
      <c r="F25" s="18">
        <f t="shared" si="0"/>
        <v>496.46999999999997</v>
      </c>
    </row>
    <row r="26" spans="1:6" ht="58.5">
      <c r="A26" s="21" t="s">
        <v>277</v>
      </c>
      <c r="B26" s="21" t="s">
        <v>279</v>
      </c>
      <c r="C26" s="12" t="s">
        <v>278</v>
      </c>
      <c r="D26" s="304">
        <v>347.78</v>
      </c>
      <c r="E26" s="43">
        <v>91.22</v>
      </c>
      <c r="F26" s="18">
        <f t="shared" si="0"/>
        <v>439</v>
      </c>
    </row>
    <row r="27" spans="1:6" ht="15">
      <c r="A27" s="21" t="s">
        <v>277</v>
      </c>
      <c r="B27" s="21" t="s">
        <v>276</v>
      </c>
      <c r="C27" s="12"/>
      <c r="D27" s="304">
        <v>337.65</v>
      </c>
      <c r="E27" s="43">
        <v>74.959999999999994</v>
      </c>
      <c r="F27" s="18">
        <f t="shared" si="0"/>
        <v>412.60999999999996</v>
      </c>
    </row>
    <row r="28" spans="1:6">
      <c r="C28" s="8"/>
    </row>
    <row r="29" spans="1:6">
      <c r="B29" s="13" t="s">
        <v>1</v>
      </c>
      <c r="C29" s="15"/>
      <c r="D29" s="14"/>
    </row>
    <row r="30" spans="1:6">
      <c r="B30" s="15" t="s">
        <v>0</v>
      </c>
      <c r="C30" s="15"/>
      <c r="D30" s="14"/>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C21" sqref="C21"/>
    </sheetView>
  </sheetViews>
  <sheetFormatPr baseColWidth="10" defaultColWidth="11.453125" defaultRowHeight="14"/>
  <cols>
    <col min="1" max="1" width="11.453125" style="1"/>
    <col min="2" max="2" width="8.26953125" style="1" bestFit="1" customWidth="1"/>
    <col min="3" max="3" width="16.7265625" style="1" bestFit="1" customWidth="1"/>
    <col min="4" max="4" width="12.1796875" style="1" bestFit="1" customWidth="1"/>
    <col min="5" max="5" width="11.453125" style="1"/>
    <col min="6" max="6" width="12.453125" style="1" customWidth="1"/>
    <col min="7" max="16384" width="11.453125" style="1"/>
  </cols>
  <sheetData>
    <row r="1" spans="1:6" ht="16">
      <c r="A1" s="25"/>
      <c r="B1" s="25"/>
      <c r="C1" s="26">
        <v>2026</v>
      </c>
      <c r="D1" s="25"/>
      <c r="E1" s="25"/>
      <c r="F1" s="25"/>
    </row>
    <row r="2" spans="1:6" ht="46.5">
      <c r="A2" s="29" t="s">
        <v>94</v>
      </c>
      <c r="B2" s="29" t="s">
        <v>93</v>
      </c>
      <c r="C2" s="30" t="s">
        <v>92</v>
      </c>
      <c r="D2" s="39" t="s">
        <v>91</v>
      </c>
      <c r="E2" s="39" t="s">
        <v>90</v>
      </c>
      <c r="F2" s="39" t="s">
        <v>89</v>
      </c>
    </row>
    <row r="3" spans="1:6" ht="15">
      <c r="A3" s="20" t="s">
        <v>307</v>
      </c>
      <c r="B3" s="20" t="s">
        <v>306</v>
      </c>
      <c r="C3" s="20"/>
      <c r="D3" s="183">
        <v>476</v>
      </c>
      <c r="E3" s="183">
        <v>89</v>
      </c>
      <c r="F3" s="184">
        <v>565</v>
      </c>
    </row>
    <row r="4" spans="1:6">
      <c r="C4" s="8"/>
    </row>
    <row r="5" spans="1:6">
      <c r="B5" s="13" t="s">
        <v>1</v>
      </c>
      <c r="C5" s="15"/>
      <c r="D5" s="13"/>
      <c r="E5" s="13"/>
      <c r="F5" s="13"/>
    </row>
    <row r="6" spans="1:6">
      <c r="B6" s="13" t="s">
        <v>0</v>
      </c>
      <c r="C6" s="15"/>
      <c r="D6" s="13"/>
      <c r="E6" s="13"/>
      <c r="F6" s="13"/>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
  <sheetViews>
    <sheetView workbookViewId="0">
      <selection activeCell="E4" sqref="E4"/>
    </sheetView>
  </sheetViews>
  <sheetFormatPr baseColWidth="10" defaultColWidth="11.453125" defaultRowHeight="14"/>
  <cols>
    <col min="1" max="1" width="11.453125" style="1"/>
    <col min="2" max="2" width="11.453125" style="1" bestFit="1" customWidth="1"/>
    <col min="3" max="3" width="16.7265625" style="1" bestFit="1" customWidth="1"/>
    <col min="4" max="4" width="12.1796875" style="1" bestFit="1" customWidth="1"/>
    <col min="5" max="5" width="11.453125" style="1"/>
    <col min="6" max="6" width="11.453125" style="1" customWidth="1"/>
    <col min="7" max="16384" width="11.453125" style="1"/>
  </cols>
  <sheetData>
    <row r="1" spans="1:6" ht="16">
      <c r="A1" s="25"/>
      <c r="B1" s="25"/>
      <c r="C1" s="26">
        <v>2026</v>
      </c>
      <c r="D1" s="25"/>
      <c r="E1" s="25"/>
      <c r="F1" s="25"/>
    </row>
    <row r="2" spans="1:6" ht="50.25" customHeight="1">
      <c r="A2" s="29" t="s">
        <v>94</v>
      </c>
      <c r="B2" s="29" t="s">
        <v>93</v>
      </c>
      <c r="C2" s="30" t="s">
        <v>92</v>
      </c>
      <c r="D2" s="39" t="s">
        <v>91</v>
      </c>
      <c r="E2" s="39" t="s">
        <v>90</v>
      </c>
      <c r="F2" s="39" t="s">
        <v>89</v>
      </c>
    </row>
    <row r="3" spans="1:6" ht="15">
      <c r="A3" s="21" t="s">
        <v>309</v>
      </c>
      <c r="B3" s="21" t="s">
        <v>310</v>
      </c>
      <c r="C3" s="21"/>
      <c r="D3" s="40">
        <v>453.66</v>
      </c>
      <c r="E3" s="41">
        <v>78.83</v>
      </c>
      <c r="F3" s="18">
        <f>D3+E3</f>
        <v>532.49</v>
      </c>
    </row>
    <row r="4" spans="1:6" ht="15">
      <c r="A4" s="21" t="s">
        <v>309</v>
      </c>
      <c r="B4" s="21" t="s">
        <v>308</v>
      </c>
      <c r="C4" s="21"/>
      <c r="D4" s="40">
        <v>370</v>
      </c>
      <c r="E4" s="41">
        <v>86</v>
      </c>
      <c r="F4" s="18">
        <f>D4+E4</f>
        <v>456</v>
      </c>
    </row>
    <row r="5" spans="1:6">
      <c r="C5" s="8"/>
    </row>
    <row r="6" spans="1:6">
      <c r="B6" s="1" t="s">
        <v>1</v>
      </c>
      <c r="C6" s="8"/>
    </row>
    <row r="7" spans="1:6">
      <c r="B7" s="1" t="s">
        <v>0</v>
      </c>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D70-858B-4156-B5D3-650DB781DDA8}">
  <sheetPr>
    <pageSetUpPr fitToPage="1"/>
  </sheetPr>
  <dimension ref="A1:M437"/>
  <sheetViews>
    <sheetView showGridLines="0" topLeftCell="A369" zoomScale="80" zoomScaleNormal="80" workbookViewId="0">
      <selection activeCell="D28" sqref="D28"/>
    </sheetView>
  </sheetViews>
  <sheetFormatPr baseColWidth="10" defaultColWidth="11.54296875" defaultRowHeight="14.5"/>
  <cols>
    <col min="1" max="1" width="33" style="396" customWidth="1"/>
    <col min="2" max="2" width="11.1796875" style="396" bestFit="1" customWidth="1"/>
    <col min="3" max="3" width="35" style="396" customWidth="1"/>
    <col min="4" max="4" width="22.81640625" style="396" customWidth="1"/>
    <col min="5" max="6" width="20.81640625" style="396" customWidth="1"/>
    <col min="7" max="7" width="42.81640625" style="396" bestFit="1" customWidth="1"/>
    <col min="8" max="9" width="11.54296875" style="396"/>
    <col min="10" max="10" width="11.453125" style="318" customWidth="1"/>
    <col min="11" max="11" width="15.81640625" style="396" customWidth="1"/>
    <col min="12" max="12" width="15.54296875" style="396" customWidth="1"/>
    <col min="13" max="13" width="17.26953125" style="396" customWidth="1"/>
    <col min="14" max="14" width="22.7265625" style="396" customWidth="1"/>
    <col min="15" max="16384" width="11.54296875" style="396"/>
  </cols>
  <sheetData>
    <row r="1" spans="1:12" ht="19.5" customHeight="1">
      <c r="A1" s="473"/>
      <c r="B1" s="473"/>
      <c r="C1" s="473"/>
      <c r="D1" s="473"/>
      <c r="E1" s="473"/>
      <c r="F1" s="473"/>
      <c r="G1" s="473"/>
      <c r="H1" s="473"/>
      <c r="I1" s="473"/>
      <c r="J1" s="473"/>
      <c r="K1" s="473"/>
      <c r="L1" s="473"/>
    </row>
    <row r="2" spans="1:12" ht="79.5" customHeight="1">
      <c r="A2" s="474" t="s">
        <v>1528</v>
      </c>
      <c r="B2" s="474"/>
      <c r="C2" s="474"/>
      <c r="D2" s="474"/>
      <c r="E2" s="474"/>
      <c r="F2" s="474"/>
      <c r="G2" s="474"/>
      <c r="H2" s="474"/>
      <c r="I2" s="474"/>
      <c r="J2" s="474"/>
    </row>
    <row r="3" spans="1:12" ht="15.75" customHeight="1">
      <c r="A3" s="334"/>
    </row>
    <row r="4" spans="1:12" ht="15.75" customHeight="1">
      <c r="A4" s="475" t="s">
        <v>1520</v>
      </c>
      <c r="B4" s="475" t="s">
        <v>1519</v>
      </c>
      <c r="C4" s="476" t="s">
        <v>1518</v>
      </c>
      <c r="D4" s="477" t="s">
        <v>1517</v>
      </c>
      <c r="E4" s="477" t="s">
        <v>1516</v>
      </c>
      <c r="F4" s="477" t="s">
        <v>1515</v>
      </c>
      <c r="G4" s="475" t="s">
        <v>1514</v>
      </c>
      <c r="H4" s="476" t="s">
        <v>1513</v>
      </c>
      <c r="I4" s="477" t="s">
        <v>1512</v>
      </c>
      <c r="J4" s="477" t="s">
        <v>1511</v>
      </c>
      <c r="K4" s="477" t="s">
        <v>1510</v>
      </c>
      <c r="L4" s="482" t="s">
        <v>1509</v>
      </c>
    </row>
    <row r="5" spans="1:12" ht="15" customHeight="1">
      <c r="A5" s="475"/>
      <c r="B5" s="475"/>
      <c r="C5" s="475"/>
      <c r="D5" s="478"/>
      <c r="E5" s="478"/>
      <c r="F5" s="478"/>
      <c r="G5" s="475"/>
      <c r="H5" s="475"/>
      <c r="I5" s="478"/>
      <c r="J5" s="478"/>
      <c r="K5" s="478"/>
      <c r="L5" s="483"/>
    </row>
    <row r="6" spans="1:12">
      <c r="A6" s="475"/>
      <c r="B6" s="475"/>
      <c r="C6" s="475"/>
      <c r="D6" s="478"/>
      <c r="E6" s="478"/>
      <c r="F6" s="478"/>
      <c r="G6" s="475"/>
      <c r="H6" s="475"/>
      <c r="I6" s="478"/>
      <c r="J6" s="478"/>
      <c r="K6" s="478"/>
      <c r="L6" s="483"/>
    </row>
    <row r="7" spans="1:12" ht="15" customHeight="1">
      <c r="A7" s="475"/>
      <c r="B7" s="475"/>
      <c r="C7" s="475"/>
      <c r="D7" s="478"/>
      <c r="E7" s="478"/>
      <c r="F7" s="478"/>
      <c r="G7" s="475"/>
      <c r="H7" s="475"/>
      <c r="I7" s="478"/>
      <c r="J7" s="478"/>
      <c r="K7" s="478"/>
      <c r="L7" s="483"/>
    </row>
    <row r="8" spans="1:12">
      <c r="A8" s="475"/>
      <c r="B8" s="475"/>
      <c r="C8" s="475"/>
      <c r="D8" s="479"/>
      <c r="E8" s="479"/>
      <c r="F8" s="479"/>
      <c r="G8" s="475"/>
      <c r="H8" s="475"/>
      <c r="I8" s="479"/>
      <c r="J8" s="479"/>
      <c r="K8" s="479"/>
      <c r="L8" s="484"/>
    </row>
    <row r="9" spans="1:12">
      <c r="A9" s="326" t="s">
        <v>764</v>
      </c>
      <c r="B9" s="326" t="s">
        <v>1501</v>
      </c>
      <c r="C9" s="326"/>
      <c r="D9" s="326"/>
      <c r="E9" s="326"/>
      <c r="F9" s="326"/>
      <c r="G9" s="326" t="s">
        <v>763</v>
      </c>
      <c r="H9" s="325">
        <v>544</v>
      </c>
      <c r="I9" s="332">
        <v>553</v>
      </c>
      <c r="J9" s="322">
        <v>594</v>
      </c>
      <c r="K9" s="322">
        <v>616</v>
      </c>
      <c r="L9" s="321">
        <v>640</v>
      </c>
    </row>
    <row r="10" spans="1:12">
      <c r="A10" s="326" t="s">
        <v>762</v>
      </c>
      <c r="B10" s="326" t="s">
        <v>1508</v>
      </c>
      <c r="C10" s="326"/>
      <c r="D10" s="326"/>
      <c r="E10" s="326"/>
      <c r="F10" s="326"/>
      <c r="G10" s="326" t="s">
        <v>761</v>
      </c>
      <c r="H10" s="325">
        <v>531</v>
      </c>
      <c r="I10" s="332">
        <v>545</v>
      </c>
      <c r="J10" s="322">
        <v>563.14</v>
      </c>
      <c r="K10" s="322">
        <v>578.29</v>
      </c>
      <c r="L10" s="321">
        <v>606</v>
      </c>
    </row>
    <row r="11" spans="1:12">
      <c r="A11" s="326" t="s">
        <v>760</v>
      </c>
      <c r="B11" s="326" t="s">
        <v>1493</v>
      </c>
      <c r="C11" s="326"/>
      <c r="D11" s="326"/>
      <c r="E11" s="326"/>
      <c r="F11" s="326"/>
      <c r="G11" s="326" t="s">
        <v>759</v>
      </c>
      <c r="H11" s="325">
        <v>485.13</v>
      </c>
      <c r="I11" s="332">
        <v>493.59</v>
      </c>
      <c r="J11" s="322">
        <v>547.46</v>
      </c>
      <c r="K11" s="322">
        <v>587.66999999999996</v>
      </c>
      <c r="L11" s="321">
        <v>584.63</v>
      </c>
    </row>
    <row r="12" spans="1:12">
      <c r="A12" s="326" t="s">
        <v>758</v>
      </c>
      <c r="B12" s="326" t="s">
        <v>1507</v>
      </c>
      <c r="C12" s="326"/>
      <c r="D12" s="326"/>
      <c r="E12" s="326"/>
      <c r="F12" s="326"/>
      <c r="G12" s="326" t="s">
        <v>757</v>
      </c>
      <c r="H12" s="325">
        <v>544.04999999999995</v>
      </c>
      <c r="I12" s="332">
        <v>556.39</v>
      </c>
      <c r="J12" s="321">
        <v>611.11</v>
      </c>
      <c r="K12" s="322">
        <v>620.36</v>
      </c>
      <c r="L12" s="321">
        <v>628.34</v>
      </c>
    </row>
    <row r="13" spans="1:12">
      <c r="A13" s="326" t="s">
        <v>756</v>
      </c>
      <c r="B13" s="326" t="s">
        <v>1474</v>
      </c>
      <c r="C13" s="326"/>
      <c r="D13" s="326"/>
      <c r="E13" s="326"/>
      <c r="F13" s="326"/>
      <c r="G13" s="326" t="s">
        <v>755</v>
      </c>
      <c r="H13" s="325">
        <v>436.41</v>
      </c>
      <c r="I13" s="332">
        <v>450.2</v>
      </c>
      <c r="J13" s="322">
        <v>488.1</v>
      </c>
      <c r="K13" s="322">
        <v>505.32</v>
      </c>
      <c r="L13" s="321">
        <v>514.98</v>
      </c>
    </row>
    <row r="14" spans="1:12">
      <c r="A14" s="326" t="s">
        <v>1506</v>
      </c>
      <c r="B14" s="326" t="s">
        <v>1505</v>
      </c>
      <c r="C14" s="326"/>
      <c r="D14" s="326"/>
      <c r="E14" s="326"/>
      <c r="F14" s="326"/>
      <c r="G14" s="326" t="s">
        <v>1504</v>
      </c>
      <c r="H14" s="351"/>
      <c r="I14" s="352"/>
      <c r="J14" s="351"/>
      <c r="K14" s="351"/>
      <c r="L14" s="321">
        <v>593.26</v>
      </c>
    </row>
    <row r="15" spans="1:12">
      <c r="A15" s="326" t="s">
        <v>730</v>
      </c>
      <c r="B15" s="326" t="s">
        <v>1503</v>
      </c>
      <c r="C15" s="326" t="s">
        <v>560</v>
      </c>
      <c r="D15" s="326"/>
      <c r="E15" s="326" t="s">
        <v>577</v>
      </c>
      <c r="F15" s="326"/>
      <c r="G15" s="326" t="s">
        <v>754</v>
      </c>
      <c r="H15" s="325">
        <v>388.12</v>
      </c>
      <c r="I15" s="403">
        <v>412.0257948110675</v>
      </c>
      <c r="J15" s="404">
        <v>438.38556668103519</v>
      </c>
      <c r="K15" s="322">
        <v>446.57720458173691</v>
      </c>
      <c r="L15" s="321">
        <v>508.17888888888882</v>
      </c>
    </row>
    <row r="16" spans="1:12">
      <c r="A16" s="326" t="s">
        <v>730</v>
      </c>
      <c r="B16" s="326" t="s">
        <v>1503</v>
      </c>
      <c r="C16" s="326" t="s">
        <v>565</v>
      </c>
      <c r="D16" s="326"/>
      <c r="E16" s="326"/>
      <c r="F16" s="326"/>
      <c r="G16" s="326" t="s">
        <v>753</v>
      </c>
      <c r="H16" s="325">
        <v>450.6</v>
      </c>
      <c r="I16" s="403">
        <v>473.06993125902954</v>
      </c>
      <c r="J16" s="404">
        <v>499.92287464063406</v>
      </c>
      <c r="K16" s="322">
        <v>516.76977402608895</v>
      </c>
      <c r="L16" s="321">
        <v>538.62555555555559</v>
      </c>
    </row>
    <row r="17" spans="1:12">
      <c r="A17" s="326" t="s">
        <v>730</v>
      </c>
      <c r="B17" s="326" t="s">
        <v>1503</v>
      </c>
      <c r="C17" s="326" t="s">
        <v>487</v>
      </c>
      <c r="D17" s="326"/>
      <c r="E17" s="326" t="s">
        <v>560</v>
      </c>
      <c r="F17" s="326"/>
      <c r="G17" s="326" t="s">
        <v>752</v>
      </c>
      <c r="H17" s="325">
        <v>432.38</v>
      </c>
      <c r="I17" s="403">
        <v>460.31193029268167</v>
      </c>
      <c r="J17" s="404">
        <v>490.21258547416244</v>
      </c>
      <c r="K17" s="322">
        <v>499.53869378965152</v>
      </c>
      <c r="L17" s="321">
        <v>518.2299999999999</v>
      </c>
    </row>
    <row r="18" spans="1:12">
      <c r="A18" s="326" t="s">
        <v>730</v>
      </c>
      <c r="B18" s="326" t="s">
        <v>1503</v>
      </c>
      <c r="C18" s="326" t="s">
        <v>574</v>
      </c>
      <c r="D18" s="326"/>
      <c r="E18" s="326" t="s">
        <v>736</v>
      </c>
      <c r="F18" s="326"/>
      <c r="G18" s="326" t="s">
        <v>751</v>
      </c>
      <c r="H18" s="325">
        <v>414.12</v>
      </c>
      <c r="I18" s="403">
        <v>439.15391642609535</v>
      </c>
      <c r="J18" s="404">
        <v>452.82571049056173</v>
      </c>
      <c r="K18" s="322">
        <v>441.26883622242542</v>
      </c>
      <c r="L18" s="321">
        <v>483.58666666666664</v>
      </c>
    </row>
    <row r="19" spans="1:12">
      <c r="A19" s="326" t="s">
        <v>730</v>
      </c>
      <c r="B19" s="326" t="s">
        <v>1503</v>
      </c>
      <c r="C19" s="326" t="s">
        <v>487</v>
      </c>
      <c r="D19" s="326"/>
      <c r="E19" s="326" t="s">
        <v>560</v>
      </c>
      <c r="F19" s="326"/>
      <c r="G19" s="326" t="s">
        <v>750</v>
      </c>
      <c r="H19" s="325">
        <v>432.38</v>
      </c>
      <c r="I19" s="403">
        <v>460.31193029268167</v>
      </c>
      <c r="J19" s="404">
        <v>490.21258547416244</v>
      </c>
      <c r="K19" s="322">
        <v>499.53869378965152</v>
      </c>
      <c r="L19" s="321">
        <v>518.2299999999999</v>
      </c>
    </row>
    <row r="20" spans="1:12">
      <c r="A20" s="326" t="s">
        <v>730</v>
      </c>
      <c r="B20" s="326" t="s">
        <v>1503</v>
      </c>
      <c r="C20" s="326" t="s">
        <v>565</v>
      </c>
      <c r="D20" s="326"/>
      <c r="E20" s="326" t="s">
        <v>487</v>
      </c>
      <c r="F20" s="326"/>
      <c r="G20" s="326" t="s">
        <v>749</v>
      </c>
      <c r="H20" s="325">
        <v>450.6</v>
      </c>
      <c r="I20" s="403">
        <v>473.06993125902954</v>
      </c>
      <c r="J20" s="404">
        <v>499.92287464063406</v>
      </c>
      <c r="K20" s="322">
        <v>520.26646739280272</v>
      </c>
      <c r="L20" s="321">
        <v>549.33000000000004</v>
      </c>
    </row>
    <row r="21" spans="1:12">
      <c r="A21" s="326" t="s">
        <v>730</v>
      </c>
      <c r="B21" s="326" t="s">
        <v>1503</v>
      </c>
      <c r="C21" s="326" t="s">
        <v>574</v>
      </c>
      <c r="D21" s="326"/>
      <c r="E21" s="326" t="s">
        <v>736</v>
      </c>
      <c r="F21" s="326"/>
      <c r="G21" s="326" t="s">
        <v>748</v>
      </c>
      <c r="H21" s="325">
        <v>414.12</v>
      </c>
      <c r="I21" s="403">
        <v>439.15391642609535</v>
      </c>
      <c r="J21" s="404">
        <v>452.82571049056173</v>
      </c>
      <c r="K21" s="322">
        <v>441.26883622242542</v>
      </c>
      <c r="L21" s="321">
        <v>483.58666666666664</v>
      </c>
    </row>
    <row r="22" spans="1:12">
      <c r="A22" s="326" t="s">
        <v>730</v>
      </c>
      <c r="B22" s="326" t="s">
        <v>1503</v>
      </c>
      <c r="C22" s="326" t="s">
        <v>560</v>
      </c>
      <c r="D22" s="326"/>
      <c r="E22" s="326" t="s">
        <v>577</v>
      </c>
      <c r="F22" s="326"/>
      <c r="G22" s="326" t="s">
        <v>747</v>
      </c>
      <c r="H22" s="325">
        <v>388.12</v>
      </c>
      <c r="I22" s="403">
        <v>412.0257948110675</v>
      </c>
      <c r="J22" s="404">
        <v>438.38556668103519</v>
      </c>
      <c r="K22" s="322">
        <v>446.57720458173691</v>
      </c>
      <c r="L22" s="321">
        <v>508.17888888888882</v>
      </c>
    </row>
    <row r="23" spans="1:12">
      <c r="A23" s="326" t="s">
        <v>730</v>
      </c>
      <c r="B23" s="326" t="s">
        <v>1503</v>
      </c>
      <c r="C23" s="326" t="s">
        <v>560</v>
      </c>
      <c r="D23" s="326"/>
      <c r="E23" s="326" t="s">
        <v>577</v>
      </c>
      <c r="F23" s="326"/>
      <c r="G23" s="326" t="s">
        <v>746</v>
      </c>
      <c r="H23" s="325">
        <v>388.12</v>
      </c>
      <c r="I23" s="403">
        <v>412.0257948110675</v>
      </c>
      <c r="J23" s="404">
        <v>438.38556668103519</v>
      </c>
      <c r="K23" s="322">
        <v>446.57720458173691</v>
      </c>
      <c r="L23" s="321">
        <v>508.17888888888882</v>
      </c>
    </row>
    <row r="24" spans="1:12">
      <c r="A24" s="326" t="s">
        <v>730</v>
      </c>
      <c r="B24" s="326" t="s">
        <v>1503</v>
      </c>
      <c r="C24" s="326" t="s">
        <v>487</v>
      </c>
      <c r="D24" s="326"/>
      <c r="E24" s="326" t="s">
        <v>560</v>
      </c>
      <c r="F24" s="326"/>
      <c r="G24" s="326" t="s">
        <v>745</v>
      </c>
      <c r="H24" s="325">
        <v>432.38</v>
      </c>
      <c r="I24" s="403">
        <v>460.31193029268167</v>
      </c>
      <c r="J24" s="404">
        <v>490.21258547416244</v>
      </c>
      <c r="K24" s="322">
        <v>499.53869378965152</v>
      </c>
      <c r="L24" s="321">
        <v>518.2299999999999</v>
      </c>
    </row>
    <row r="25" spans="1:12">
      <c r="A25" s="326" t="s">
        <v>730</v>
      </c>
      <c r="B25" s="326" t="s">
        <v>1503</v>
      </c>
      <c r="C25" s="326" t="s">
        <v>565</v>
      </c>
      <c r="D25" s="326"/>
      <c r="E25" s="326" t="s">
        <v>487</v>
      </c>
      <c r="F25" s="326"/>
      <c r="G25" s="326" t="s">
        <v>744</v>
      </c>
      <c r="H25" s="325">
        <v>450.6</v>
      </c>
      <c r="I25" s="403">
        <v>473.06993125902954</v>
      </c>
      <c r="J25" s="404">
        <v>499.92287464063406</v>
      </c>
      <c r="K25" s="322">
        <v>520.26646739280272</v>
      </c>
      <c r="L25" s="321">
        <v>549.33000000000004</v>
      </c>
    </row>
    <row r="26" spans="1:12">
      <c r="A26" s="326" t="s">
        <v>730</v>
      </c>
      <c r="B26" s="326" t="s">
        <v>1503</v>
      </c>
      <c r="C26" s="326" t="s">
        <v>477</v>
      </c>
      <c r="D26" s="326"/>
      <c r="E26" s="326" t="s">
        <v>574</v>
      </c>
      <c r="F26" s="326"/>
      <c r="G26" s="326" t="s">
        <v>743</v>
      </c>
      <c r="H26" s="325">
        <v>454.43</v>
      </c>
      <c r="I26" s="403">
        <v>481.08809754474765</v>
      </c>
      <c r="J26" s="404">
        <v>493.41661405931194</v>
      </c>
      <c r="K26" s="322">
        <v>494.97781311588852</v>
      </c>
      <c r="L26" s="321">
        <v>464.76555555555558</v>
      </c>
    </row>
    <row r="27" spans="1:12">
      <c r="A27" s="326" t="s">
        <v>730</v>
      </c>
      <c r="B27" s="326" t="s">
        <v>1503</v>
      </c>
      <c r="C27" s="326" t="s">
        <v>487</v>
      </c>
      <c r="D27" s="326"/>
      <c r="E27" s="326" t="s">
        <v>477</v>
      </c>
      <c r="F27" s="326"/>
      <c r="G27" s="326" t="s">
        <v>742</v>
      </c>
      <c r="H27" s="325">
        <v>432.38</v>
      </c>
      <c r="I27" s="403">
        <v>460.31193029268167</v>
      </c>
      <c r="J27" s="404">
        <v>490.21258547416244</v>
      </c>
      <c r="K27" s="322">
        <v>511.36568479316361</v>
      </c>
      <c r="L27" s="321">
        <v>546.45777777777778</v>
      </c>
    </row>
    <row r="28" spans="1:12">
      <c r="A28" s="326" t="s">
        <v>730</v>
      </c>
      <c r="B28" s="326" t="s">
        <v>1503</v>
      </c>
      <c r="C28" s="326" t="s">
        <v>565</v>
      </c>
      <c r="D28" s="326"/>
      <c r="E28" s="326" t="s">
        <v>487</v>
      </c>
      <c r="F28" s="326"/>
      <c r="G28" s="326" t="s">
        <v>741</v>
      </c>
      <c r="H28" s="325">
        <v>450.6</v>
      </c>
      <c r="I28" s="403">
        <v>473.06993125902954</v>
      </c>
      <c r="J28" s="404">
        <v>499.92287464063406</v>
      </c>
      <c r="K28" s="322">
        <v>520.26646739280272</v>
      </c>
      <c r="L28" s="321">
        <v>549.33000000000004</v>
      </c>
    </row>
    <row r="29" spans="1:12">
      <c r="A29" s="326" t="s">
        <v>730</v>
      </c>
      <c r="B29" s="326" t="s">
        <v>1503</v>
      </c>
      <c r="C29" s="326" t="s">
        <v>574</v>
      </c>
      <c r="D29" s="326"/>
      <c r="E29" s="326" t="s">
        <v>736</v>
      </c>
      <c r="F29" s="326"/>
      <c r="G29" s="326" t="s">
        <v>740</v>
      </c>
      <c r="H29" s="325">
        <v>414.12</v>
      </c>
      <c r="I29" s="403">
        <v>439.15391642609535</v>
      </c>
      <c r="J29" s="404">
        <v>452.82571049056173</v>
      </c>
      <c r="K29" s="322">
        <v>441.26883622242542</v>
      </c>
      <c r="L29" s="321">
        <v>483.58666666666664</v>
      </c>
    </row>
    <row r="30" spans="1:12">
      <c r="A30" s="326" t="s">
        <v>730</v>
      </c>
      <c r="B30" s="326" t="s">
        <v>1503</v>
      </c>
      <c r="C30" s="326" t="s">
        <v>565</v>
      </c>
      <c r="D30" s="326"/>
      <c r="E30" s="326" t="s">
        <v>487</v>
      </c>
      <c r="F30" s="326"/>
      <c r="G30" s="326" t="s">
        <v>739</v>
      </c>
      <c r="H30" s="325">
        <v>450.6</v>
      </c>
      <c r="I30" s="403">
        <v>473.06993125902954</v>
      </c>
      <c r="J30" s="404">
        <v>499.92287464063406</v>
      </c>
      <c r="K30" s="322">
        <v>520.26646739280272</v>
      </c>
      <c r="L30" s="321">
        <v>549.33000000000004</v>
      </c>
    </row>
    <row r="31" spans="1:12">
      <c r="A31" s="326" t="s">
        <v>730</v>
      </c>
      <c r="B31" s="326" t="s">
        <v>1503</v>
      </c>
      <c r="C31" s="326" t="s">
        <v>574</v>
      </c>
      <c r="D31" s="326"/>
      <c r="E31" s="326" t="s">
        <v>736</v>
      </c>
      <c r="F31" s="326"/>
      <c r="G31" s="326" t="s">
        <v>738</v>
      </c>
      <c r="H31" s="325">
        <v>414.12</v>
      </c>
      <c r="I31" s="403">
        <v>439.15391642609535</v>
      </c>
      <c r="J31" s="404">
        <v>452.82571049056173</v>
      </c>
      <c r="K31" s="322">
        <v>441.26883622242542</v>
      </c>
      <c r="L31" s="321">
        <v>483.58666666666664</v>
      </c>
    </row>
    <row r="32" spans="1:12">
      <c r="A32" s="326" t="s">
        <v>730</v>
      </c>
      <c r="B32" s="326" t="s">
        <v>1503</v>
      </c>
      <c r="C32" s="326" t="s">
        <v>477</v>
      </c>
      <c r="D32" s="326"/>
      <c r="E32" s="326" t="s">
        <v>574</v>
      </c>
      <c r="F32" s="326"/>
      <c r="G32" s="326" t="s">
        <v>737</v>
      </c>
      <c r="H32" s="325">
        <v>454.43</v>
      </c>
      <c r="I32" s="403">
        <v>481.08809754474765</v>
      </c>
      <c r="J32" s="404">
        <v>493.41661405931194</v>
      </c>
      <c r="K32" s="322">
        <v>494.97781311588852</v>
      </c>
      <c r="L32" s="321">
        <v>464.76555555555558</v>
      </c>
    </row>
    <row r="33" spans="1:12">
      <c r="A33" s="326" t="s">
        <v>730</v>
      </c>
      <c r="B33" s="326" t="s">
        <v>1503</v>
      </c>
      <c r="C33" s="326" t="s">
        <v>574</v>
      </c>
      <c r="D33" s="326"/>
      <c r="E33" s="326" t="s">
        <v>736</v>
      </c>
      <c r="F33" s="326"/>
      <c r="G33" s="326" t="s">
        <v>735</v>
      </c>
      <c r="H33" s="325">
        <v>414.12</v>
      </c>
      <c r="I33" s="403">
        <v>439.15391642609535</v>
      </c>
      <c r="J33" s="404">
        <v>452.82571049056173</v>
      </c>
      <c r="K33" s="322">
        <v>441.26883622242542</v>
      </c>
      <c r="L33" s="321">
        <v>483.58666666666664</v>
      </c>
    </row>
    <row r="34" spans="1:12">
      <c r="A34" s="326" t="s">
        <v>730</v>
      </c>
      <c r="B34" s="326" t="s">
        <v>1503</v>
      </c>
      <c r="C34" s="326" t="s">
        <v>577</v>
      </c>
      <c r="D34" s="326"/>
      <c r="E34" s="326" t="s">
        <v>734</v>
      </c>
      <c r="F34" s="326"/>
      <c r="G34" s="326" t="s">
        <v>733</v>
      </c>
      <c r="H34" s="325">
        <v>426.33</v>
      </c>
      <c r="I34" s="403">
        <v>440.88162614199763</v>
      </c>
      <c r="J34" s="404">
        <v>480.19491646001046</v>
      </c>
      <c r="K34" s="322">
        <v>488.59919714695366</v>
      </c>
      <c r="L34" s="321">
        <v>495.90555555555557</v>
      </c>
    </row>
    <row r="35" spans="1:12">
      <c r="A35" s="326" t="s">
        <v>730</v>
      </c>
      <c r="B35" s="326" t="s">
        <v>1503</v>
      </c>
      <c r="C35" s="326" t="s">
        <v>560</v>
      </c>
      <c r="D35" s="326"/>
      <c r="E35" s="326" t="s">
        <v>732</v>
      </c>
      <c r="F35" s="326"/>
      <c r="G35" s="326" t="s">
        <v>731</v>
      </c>
      <c r="H35" s="325">
        <v>388.12</v>
      </c>
      <c r="I35" s="403">
        <v>412.0257948110675</v>
      </c>
      <c r="J35" s="404">
        <v>438.38556668103519</v>
      </c>
      <c r="K35" s="322">
        <v>421.3652072184093</v>
      </c>
      <c r="L35" s="321">
        <v>462.55333333333328</v>
      </c>
    </row>
    <row r="36" spans="1:12">
      <c r="A36" s="326" t="s">
        <v>730</v>
      </c>
      <c r="B36" s="326" t="s">
        <v>1503</v>
      </c>
      <c r="C36" s="326" t="s">
        <v>565</v>
      </c>
      <c r="D36" s="326"/>
      <c r="E36" s="326" t="s">
        <v>487</v>
      </c>
      <c r="F36" s="326"/>
      <c r="G36" s="326" t="s">
        <v>729</v>
      </c>
      <c r="H36" s="325">
        <v>450.6</v>
      </c>
      <c r="I36" s="403">
        <v>473.06993125902954</v>
      </c>
      <c r="J36" s="404">
        <v>499.92287464063406</v>
      </c>
      <c r="K36" s="322">
        <v>520.26646739280272</v>
      </c>
      <c r="L36" s="321">
        <v>549.33000000000004</v>
      </c>
    </row>
    <row r="37" spans="1:12" ht="15" customHeight="1">
      <c r="A37" s="326" t="s">
        <v>706</v>
      </c>
      <c r="B37" s="326" t="s">
        <v>1501</v>
      </c>
      <c r="C37" s="326"/>
      <c r="D37" s="326"/>
      <c r="E37" s="485" t="s">
        <v>1502</v>
      </c>
      <c r="F37" s="326"/>
      <c r="G37" s="326" t="s">
        <v>728</v>
      </c>
      <c r="H37" s="325">
        <v>478.5</v>
      </c>
      <c r="I37" s="405">
        <v>492.28</v>
      </c>
      <c r="J37" s="406">
        <v>580.48</v>
      </c>
      <c r="K37" s="322">
        <v>541.30999999999995</v>
      </c>
      <c r="L37" s="321">
        <v>573.01</v>
      </c>
    </row>
    <row r="38" spans="1:12">
      <c r="A38" s="326" t="s">
        <v>706</v>
      </c>
      <c r="B38" s="326" t="s">
        <v>1501</v>
      </c>
      <c r="C38" s="326"/>
      <c r="D38" s="326"/>
      <c r="E38" s="486"/>
      <c r="F38" s="326"/>
      <c r="G38" s="326" t="s">
        <v>727</v>
      </c>
      <c r="H38" s="325">
        <v>478.5</v>
      </c>
      <c r="I38" s="405">
        <v>492.28</v>
      </c>
      <c r="J38" s="406">
        <v>580.48</v>
      </c>
      <c r="K38" s="322">
        <v>541.30999999999995</v>
      </c>
      <c r="L38" s="321">
        <v>573.01</v>
      </c>
    </row>
    <row r="39" spans="1:12">
      <c r="A39" s="326" t="s">
        <v>706</v>
      </c>
      <c r="B39" s="326" t="s">
        <v>1501</v>
      </c>
      <c r="C39" s="326"/>
      <c r="D39" s="326"/>
      <c r="E39" s="486"/>
      <c r="F39" s="326"/>
      <c r="G39" s="326" t="s">
        <v>726</v>
      </c>
      <c r="H39" s="325">
        <v>478.5</v>
      </c>
      <c r="I39" s="405">
        <v>492.28</v>
      </c>
      <c r="J39" s="406">
        <v>580.48</v>
      </c>
      <c r="K39" s="322">
        <v>541.30999999999995</v>
      </c>
      <c r="L39" s="321">
        <v>573.01</v>
      </c>
    </row>
    <row r="40" spans="1:12">
      <c r="A40" s="326" t="s">
        <v>706</v>
      </c>
      <c r="B40" s="326" t="s">
        <v>1501</v>
      </c>
      <c r="C40" s="326"/>
      <c r="D40" s="326"/>
      <c r="E40" s="486"/>
      <c r="F40" s="326"/>
      <c r="G40" s="326" t="s">
        <v>725</v>
      </c>
      <c r="H40" s="325">
        <v>478.5</v>
      </c>
      <c r="I40" s="405">
        <v>492.28</v>
      </c>
      <c r="J40" s="406">
        <v>580.48</v>
      </c>
      <c r="K40" s="322">
        <v>541.30999999999995</v>
      </c>
      <c r="L40" s="321">
        <v>573.01</v>
      </c>
    </row>
    <row r="41" spans="1:12">
      <c r="A41" s="326" t="s">
        <v>706</v>
      </c>
      <c r="B41" s="326" t="s">
        <v>1501</v>
      </c>
      <c r="C41" s="326"/>
      <c r="D41" s="326"/>
      <c r="E41" s="486"/>
      <c r="F41" s="326"/>
      <c r="G41" s="326" t="s">
        <v>724</v>
      </c>
      <c r="H41" s="325">
        <v>478.5</v>
      </c>
      <c r="I41" s="405">
        <v>492.28</v>
      </c>
      <c r="J41" s="406">
        <v>580.48</v>
      </c>
      <c r="K41" s="322">
        <v>541.30999999999995</v>
      </c>
      <c r="L41" s="321">
        <v>573.01</v>
      </c>
    </row>
    <row r="42" spans="1:12">
      <c r="A42" s="326" t="s">
        <v>706</v>
      </c>
      <c r="B42" s="326" t="s">
        <v>1501</v>
      </c>
      <c r="C42" s="326"/>
      <c r="D42" s="326"/>
      <c r="E42" s="486"/>
      <c r="F42" s="326"/>
      <c r="G42" s="326" t="s">
        <v>723</v>
      </c>
      <c r="H42" s="325">
        <v>478.5</v>
      </c>
      <c r="I42" s="405">
        <v>492.28</v>
      </c>
      <c r="J42" s="406">
        <v>580.48</v>
      </c>
      <c r="K42" s="322">
        <v>541.30999999999995</v>
      </c>
      <c r="L42" s="321">
        <v>573.01</v>
      </c>
    </row>
    <row r="43" spans="1:12">
      <c r="A43" s="326" t="s">
        <v>706</v>
      </c>
      <c r="B43" s="326" t="s">
        <v>1501</v>
      </c>
      <c r="C43" s="326"/>
      <c r="D43" s="326"/>
      <c r="E43" s="486"/>
      <c r="F43" s="326"/>
      <c r="G43" s="326" t="s">
        <v>722</v>
      </c>
      <c r="H43" s="325">
        <v>478.5</v>
      </c>
      <c r="I43" s="405">
        <v>492.28</v>
      </c>
      <c r="J43" s="406">
        <v>580.48</v>
      </c>
      <c r="K43" s="322">
        <v>541.30999999999995</v>
      </c>
      <c r="L43" s="321">
        <v>573.01</v>
      </c>
    </row>
    <row r="44" spans="1:12">
      <c r="A44" s="326" t="s">
        <v>706</v>
      </c>
      <c r="B44" s="326" t="s">
        <v>1501</v>
      </c>
      <c r="C44" s="326"/>
      <c r="D44" s="326"/>
      <c r="E44" s="486"/>
      <c r="F44" s="326"/>
      <c r="G44" s="326" t="s">
        <v>721</v>
      </c>
      <c r="H44" s="325">
        <v>478.5</v>
      </c>
      <c r="I44" s="405">
        <v>492.28</v>
      </c>
      <c r="J44" s="406">
        <v>580.48</v>
      </c>
      <c r="K44" s="322">
        <v>541.30999999999995</v>
      </c>
      <c r="L44" s="321">
        <v>573.01</v>
      </c>
    </row>
    <row r="45" spans="1:12">
      <c r="A45" s="326" t="s">
        <v>706</v>
      </c>
      <c r="B45" s="326" t="s">
        <v>1501</v>
      </c>
      <c r="C45" s="326"/>
      <c r="D45" s="326"/>
      <c r="E45" s="486"/>
      <c r="F45" s="326"/>
      <c r="G45" s="326" t="s">
        <v>720</v>
      </c>
      <c r="H45" s="325">
        <v>478.5</v>
      </c>
      <c r="I45" s="405">
        <v>492.28</v>
      </c>
      <c r="J45" s="406">
        <v>580.48</v>
      </c>
      <c r="K45" s="322">
        <v>541.30999999999995</v>
      </c>
      <c r="L45" s="321">
        <v>573.01</v>
      </c>
    </row>
    <row r="46" spans="1:12">
      <c r="A46" s="326" t="s">
        <v>706</v>
      </c>
      <c r="B46" s="326" t="s">
        <v>1501</v>
      </c>
      <c r="C46" s="326"/>
      <c r="D46" s="326"/>
      <c r="E46" s="486"/>
      <c r="F46" s="326"/>
      <c r="G46" s="326" t="s">
        <v>719</v>
      </c>
      <c r="H46" s="325">
        <v>478.5</v>
      </c>
      <c r="I46" s="405">
        <v>492.28</v>
      </c>
      <c r="J46" s="406">
        <v>580.48</v>
      </c>
      <c r="K46" s="322">
        <v>541.30999999999995</v>
      </c>
      <c r="L46" s="321">
        <v>573.01</v>
      </c>
    </row>
    <row r="47" spans="1:12">
      <c r="A47" s="326" t="s">
        <v>706</v>
      </c>
      <c r="B47" s="326" t="s">
        <v>1501</v>
      </c>
      <c r="C47" s="326"/>
      <c r="D47" s="326"/>
      <c r="E47" s="486"/>
      <c r="F47" s="326"/>
      <c r="G47" s="326" t="s">
        <v>718</v>
      </c>
      <c r="H47" s="325">
        <v>478.5</v>
      </c>
      <c r="I47" s="405">
        <v>492.28</v>
      </c>
      <c r="J47" s="406">
        <v>580.48</v>
      </c>
      <c r="K47" s="322">
        <v>541.30999999999995</v>
      </c>
      <c r="L47" s="321">
        <v>573.01</v>
      </c>
    </row>
    <row r="48" spans="1:12">
      <c r="A48" s="326" t="s">
        <v>706</v>
      </c>
      <c r="B48" s="326" t="s">
        <v>1501</v>
      </c>
      <c r="C48" s="326"/>
      <c r="D48" s="326"/>
      <c r="E48" s="486"/>
      <c r="F48" s="326"/>
      <c r="G48" s="326" t="s">
        <v>717</v>
      </c>
      <c r="H48" s="325">
        <v>478.5</v>
      </c>
      <c r="I48" s="405">
        <v>492.28</v>
      </c>
      <c r="J48" s="406">
        <v>580.48</v>
      </c>
      <c r="K48" s="322">
        <v>541.30999999999995</v>
      </c>
      <c r="L48" s="321">
        <v>573.01</v>
      </c>
    </row>
    <row r="49" spans="1:12">
      <c r="A49" s="326" t="s">
        <v>706</v>
      </c>
      <c r="B49" s="326" t="s">
        <v>1501</v>
      </c>
      <c r="C49" s="326"/>
      <c r="D49" s="326"/>
      <c r="E49" s="486"/>
      <c r="F49" s="326"/>
      <c r="G49" s="326" t="s">
        <v>716</v>
      </c>
      <c r="H49" s="325">
        <v>478.5</v>
      </c>
      <c r="I49" s="405">
        <v>492.28</v>
      </c>
      <c r="J49" s="406">
        <v>580.48</v>
      </c>
      <c r="K49" s="322">
        <v>541.30999999999995</v>
      </c>
      <c r="L49" s="321">
        <v>573.01</v>
      </c>
    </row>
    <row r="50" spans="1:12">
      <c r="A50" s="326" t="s">
        <v>706</v>
      </c>
      <c r="B50" s="326" t="s">
        <v>1501</v>
      </c>
      <c r="C50" s="326"/>
      <c r="D50" s="326"/>
      <c r="E50" s="486"/>
      <c r="F50" s="326"/>
      <c r="G50" s="326" t="s">
        <v>715</v>
      </c>
      <c r="H50" s="325">
        <v>478.5</v>
      </c>
      <c r="I50" s="405">
        <v>492.28</v>
      </c>
      <c r="J50" s="406">
        <v>580.48</v>
      </c>
      <c r="K50" s="322">
        <v>541.30999999999995</v>
      </c>
      <c r="L50" s="321">
        <v>573.01</v>
      </c>
    </row>
    <row r="51" spans="1:12">
      <c r="A51" s="326" t="s">
        <v>706</v>
      </c>
      <c r="B51" s="326" t="s">
        <v>1501</v>
      </c>
      <c r="C51" s="326"/>
      <c r="D51" s="326"/>
      <c r="E51" s="486"/>
      <c r="F51" s="326"/>
      <c r="G51" s="326" t="s">
        <v>714</v>
      </c>
      <c r="H51" s="325">
        <v>478.5</v>
      </c>
      <c r="I51" s="405">
        <v>492.28</v>
      </c>
      <c r="J51" s="406">
        <v>580.48</v>
      </c>
      <c r="K51" s="322">
        <v>541.30999999999995</v>
      </c>
      <c r="L51" s="321">
        <v>573.01</v>
      </c>
    </row>
    <row r="52" spans="1:12">
      <c r="A52" s="326" t="s">
        <v>706</v>
      </c>
      <c r="B52" s="326" t="s">
        <v>1501</v>
      </c>
      <c r="C52" s="326"/>
      <c r="D52" s="326"/>
      <c r="E52" s="486"/>
      <c r="F52" s="326"/>
      <c r="G52" s="326" t="s">
        <v>713</v>
      </c>
      <c r="H52" s="325">
        <v>478.5</v>
      </c>
      <c r="I52" s="405">
        <v>492.28</v>
      </c>
      <c r="J52" s="406">
        <v>580.48</v>
      </c>
      <c r="K52" s="322">
        <v>541.30999999999995</v>
      </c>
      <c r="L52" s="321">
        <v>573.01</v>
      </c>
    </row>
    <row r="53" spans="1:12">
      <c r="A53" s="326" t="s">
        <v>706</v>
      </c>
      <c r="B53" s="326" t="s">
        <v>1501</v>
      </c>
      <c r="C53" s="326"/>
      <c r="D53" s="326"/>
      <c r="E53" s="486"/>
      <c r="F53" s="326"/>
      <c r="G53" s="326" t="s">
        <v>712</v>
      </c>
      <c r="H53" s="325">
        <v>478.5</v>
      </c>
      <c r="I53" s="405">
        <v>492.28</v>
      </c>
      <c r="J53" s="406">
        <v>580.48</v>
      </c>
      <c r="K53" s="322">
        <v>541.30999999999995</v>
      </c>
      <c r="L53" s="321">
        <v>573.01</v>
      </c>
    </row>
    <row r="54" spans="1:12">
      <c r="A54" s="326" t="s">
        <v>706</v>
      </c>
      <c r="B54" s="326" t="s">
        <v>1501</v>
      </c>
      <c r="C54" s="326"/>
      <c r="D54" s="326"/>
      <c r="E54" s="486"/>
      <c r="F54" s="326"/>
      <c r="G54" s="326" t="s">
        <v>711</v>
      </c>
      <c r="H54" s="325">
        <v>478.5</v>
      </c>
      <c r="I54" s="405">
        <v>492.28</v>
      </c>
      <c r="J54" s="406">
        <v>580.48</v>
      </c>
      <c r="K54" s="322">
        <v>541.30999999999995</v>
      </c>
      <c r="L54" s="321">
        <v>573.01</v>
      </c>
    </row>
    <row r="55" spans="1:12">
      <c r="A55" s="326" t="s">
        <v>706</v>
      </c>
      <c r="B55" s="326" t="s">
        <v>1501</v>
      </c>
      <c r="C55" s="326"/>
      <c r="D55" s="326"/>
      <c r="E55" s="486"/>
      <c r="F55" s="326"/>
      <c r="G55" s="326" t="s">
        <v>710</v>
      </c>
      <c r="H55" s="325">
        <v>478.5</v>
      </c>
      <c r="I55" s="405">
        <v>492.28</v>
      </c>
      <c r="J55" s="406">
        <v>580.48</v>
      </c>
      <c r="K55" s="322">
        <v>541.30999999999995</v>
      </c>
      <c r="L55" s="321">
        <v>573.01</v>
      </c>
    </row>
    <row r="56" spans="1:12">
      <c r="A56" s="326" t="s">
        <v>706</v>
      </c>
      <c r="B56" s="326" t="s">
        <v>1501</v>
      </c>
      <c r="C56" s="326"/>
      <c r="D56" s="326"/>
      <c r="E56" s="486"/>
      <c r="F56" s="326"/>
      <c r="G56" s="326" t="s">
        <v>709</v>
      </c>
      <c r="H56" s="325">
        <v>478.5</v>
      </c>
      <c r="I56" s="405">
        <v>492.28</v>
      </c>
      <c r="J56" s="406">
        <v>580.48</v>
      </c>
      <c r="K56" s="322">
        <v>541.30999999999995</v>
      </c>
      <c r="L56" s="321">
        <v>573.01</v>
      </c>
    </row>
    <row r="57" spans="1:12">
      <c r="A57" s="326" t="s">
        <v>706</v>
      </c>
      <c r="B57" s="326" t="s">
        <v>1501</v>
      </c>
      <c r="C57" s="326"/>
      <c r="D57" s="326"/>
      <c r="E57" s="486"/>
      <c r="F57" s="326"/>
      <c r="G57" s="326" t="s">
        <v>708</v>
      </c>
      <c r="H57" s="325">
        <v>478.5</v>
      </c>
      <c r="I57" s="405">
        <v>492.28</v>
      </c>
      <c r="J57" s="406">
        <v>580.48</v>
      </c>
      <c r="K57" s="322">
        <v>541.30999999999995</v>
      </c>
      <c r="L57" s="321">
        <v>573.01</v>
      </c>
    </row>
    <row r="58" spans="1:12">
      <c r="A58" s="326" t="s">
        <v>706</v>
      </c>
      <c r="B58" s="326" t="s">
        <v>1501</v>
      </c>
      <c r="C58" s="326"/>
      <c r="D58" s="326"/>
      <c r="E58" s="486"/>
      <c r="F58" s="326"/>
      <c r="G58" s="326" t="s">
        <v>707</v>
      </c>
      <c r="H58" s="325">
        <v>478.5</v>
      </c>
      <c r="I58" s="405">
        <v>492.28</v>
      </c>
      <c r="J58" s="406">
        <v>580.48</v>
      </c>
      <c r="K58" s="322">
        <v>541.30999999999995</v>
      </c>
      <c r="L58" s="321">
        <v>573.01</v>
      </c>
    </row>
    <row r="59" spans="1:12">
      <c r="A59" s="326" t="s">
        <v>706</v>
      </c>
      <c r="B59" s="326" t="s">
        <v>1501</v>
      </c>
      <c r="C59" s="326"/>
      <c r="D59" s="326"/>
      <c r="E59" s="487"/>
      <c r="F59" s="326"/>
      <c r="G59" s="326" t="s">
        <v>705</v>
      </c>
      <c r="H59" s="325">
        <v>478.5</v>
      </c>
      <c r="I59" s="405">
        <v>492.28</v>
      </c>
      <c r="J59" s="406">
        <v>580.48</v>
      </c>
      <c r="K59" s="322">
        <v>541.30999999999995</v>
      </c>
      <c r="L59" s="321">
        <v>573.01</v>
      </c>
    </row>
    <row r="60" spans="1:12">
      <c r="A60" s="326" t="s">
        <v>691</v>
      </c>
      <c r="B60" s="326" t="s">
        <v>1500</v>
      </c>
      <c r="C60" s="326" t="s">
        <v>1488</v>
      </c>
      <c r="D60" s="326"/>
      <c r="E60" s="326"/>
      <c r="F60" s="326"/>
      <c r="G60" s="326" t="s">
        <v>704</v>
      </c>
      <c r="H60" s="325">
        <v>456.78</v>
      </c>
      <c r="I60" s="332">
        <v>476.32</v>
      </c>
      <c r="J60" s="404">
        <v>517.03</v>
      </c>
      <c r="K60" s="322">
        <v>565.8523995135489</v>
      </c>
      <c r="L60" s="321">
        <v>553.19000000000005</v>
      </c>
    </row>
    <row r="61" spans="1:12">
      <c r="A61" s="326" t="s">
        <v>691</v>
      </c>
      <c r="B61" s="326" t="s">
        <v>1500</v>
      </c>
      <c r="C61" s="326" t="s">
        <v>1486</v>
      </c>
      <c r="D61" s="326"/>
      <c r="E61" s="326"/>
      <c r="F61" s="326"/>
      <c r="G61" s="326" t="s">
        <v>703</v>
      </c>
      <c r="H61" s="325">
        <v>482.56</v>
      </c>
      <c r="I61" s="332">
        <v>505.7</v>
      </c>
      <c r="J61" s="404">
        <v>629.53</v>
      </c>
      <c r="K61" s="322">
        <v>586.54845025656346</v>
      </c>
      <c r="L61" s="321">
        <v>577.62</v>
      </c>
    </row>
    <row r="62" spans="1:12">
      <c r="A62" s="326" t="s">
        <v>691</v>
      </c>
      <c r="B62" s="326" t="s">
        <v>1500</v>
      </c>
      <c r="C62" s="326" t="s">
        <v>1499</v>
      </c>
      <c r="D62" s="326"/>
      <c r="E62" s="326"/>
      <c r="F62" s="326"/>
      <c r="G62" s="326" t="s">
        <v>702</v>
      </c>
      <c r="H62" s="325">
        <v>472.94</v>
      </c>
      <c r="I62" s="332">
        <v>485.35</v>
      </c>
      <c r="J62" s="404">
        <v>515.49</v>
      </c>
      <c r="K62" s="322">
        <v>563.810279003407</v>
      </c>
      <c r="L62" s="321">
        <v>569.4</v>
      </c>
    </row>
    <row r="63" spans="1:12">
      <c r="A63" s="326" t="s">
        <v>691</v>
      </c>
      <c r="B63" s="326" t="s">
        <v>1500</v>
      </c>
      <c r="C63" s="326" t="s">
        <v>1488</v>
      </c>
      <c r="D63" s="326"/>
      <c r="E63" s="326"/>
      <c r="F63" s="326"/>
      <c r="G63" s="326" t="s">
        <v>701</v>
      </c>
      <c r="H63" s="325">
        <v>456.78</v>
      </c>
      <c r="I63" s="332">
        <v>476.32</v>
      </c>
      <c r="J63" s="404">
        <v>517.03</v>
      </c>
      <c r="K63" s="322">
        <v>565.8523995135489</v>
      </c>
      <c r="L63" s="321">
        <v>553.19000000000005</v>
      </c>
    </row>
    <row r="64" spans="1:12">
      <c r="A64" s="326" t="s">
        <v>691</v>
      </c>
      <c r="B64" s="326" t="s">
        <v>1500</v>
      </c>
      <c r="C64" s="326" t="s">
        <v>1486</v>
      </c>
      <c r="D64" s="326"/>
      <c r="E64" s="326"/>
      <c r="F64" s="326"/>
      <c r="G64" s="326" t="s">
        <v>700</v>
      </c>
      <c r="H64" s="325">
        <v>482.56</v>
      </c>
      <c r="I64" s="332">
        <v>505.7</v>
      </c>
      <c r="J64" s="404">
        <v>629.53</v>
      </c>
      <c r="K64" s="322">
        <v>586.54845025656346</v>
      </c>
      <c r="L64" s="321">
        <v>577.62</v>
      </c>
    </row>
    <row r="65" spans="1:12">
      <c r="A65" s="326" t="s">
        <v>691</v>
      </c>
      <c r="B65" s="326" t="s">
        <v>1500</v>
      </c>
      <c r="C65" s="326" t="s">
        <v>1499</v>
      </c>
      <c r="D65" s="326"/>
      <c r="E65" s="326"/>
      <c r="F65" s="326"/>
      <c r="G65" s="326" t="s">
        <v>699</v>
      </c>
      <c r="H65" s="325">
        <v>472.94</v>
      </c>
      <c r="I65" s="332">
        <v>485.35</v>
      </c>
      <c r="J65" s="404">
        <v>515.49</v>
      </c>
      <c r="K65" s="322">
        <v>563.810279003407</v>
      </c>
      <c r="L65" s="321">
        <v>569.4</v>
      </c>
    </row>
    <row r="66" spans="1:12">
      <c r="A66" s="326" t="s">
        <v>691</v>
      </c>
      <c r="B66" s="326" t="s">
        <v>1500</v>
      </c>
      <c r="C66" s="326" t="s">
        <v>1486</v>
      </c>
      <c r="D66" s="326"/>
      <c r="E66" s="326"/>
      <c r="F66" s="326"/>
      <c r="G66" s="326" t="s">
        <v>698</v>
      </c>
      <c r="H66" s="325">
        <v>482.56</v>
      </c>
      <c r="I66" s="332">
        <v>505.7</v>
      </c>
      <c r="J66" s="404">
        <v>629.53</v>
      </c>
      <c r="K66" s="322">
        <v>586.54845025656346</v>
      </c>
      <c r="L66" s="321">
        <v>577.62</v>
      </c>
    </row>
    <row r="67" spans="1:12">
      <c r="A67" s="326" t="s">
        <v>691</v>
      </c>
      <c r="B67" s="326" t="s">
        <v>1500</v>
      </c>
      <c r="C67" s="326" t="s">
        <v>1486</v>
      </c>
      <c r="D67" s="326"/>
      <c r="E67" s="326"/>
      <c r="F67" s="326"/>
      <c r="G67" s="326" t="s">
        <v>697</v>
      </c>
      <c r="H67" s="325">
        <v>482.56</v>
      </c>
      <c r="I67" s="332">
        <v>505.7</v>
      </c>
      <c r="J67" s="404">
        <v>629.53</v>
      </c>
      <c r="K67" s="322">
        <v>586.54845025656346</v>
      </c>
      <c r="L67" s="321">
        <v>577.62</v>
      </c>
    </row>
    <row r="68" spans="1:12">
      <c r="A68" s="326" t="s">
        <v>691</v>
      </c>
      <c r="B68" s="326" t="s">
        <v>1500</v>
      </c>
      <c r="C68" s="326" t="s">
        <v>1499</v>
      </c>
      <c r="D68" s="326"/>
      <c r="E68" s="326"/>
      <c r="F68" s="326"/>
      <c r="G68" s="326" t="s">
        <v>696</v>
      </c>
      <c r="H68" s="325">
        <v>472.94</v>
      </c>
      <c r="I68" s="332">
        <v>485.35</v>
      </c>
      <c r="J68" s="404">
        <v>515.49</v>
      </c>
      <c r="K68" s="322">
        <v>563.810279003407</v>
      </c>
      <c r="L68" s="321">
        <v>569.4</v>
      </c>
    </row>
    <row r="69" spans="1:12">
      <c r="A69" s="326" t="s">
        <v>691</v>
      </c>
      <c r="B69" s="326" t="s">
        <v>1500</v>
      </c>
      <c r="C69" s="326" t="s">
        <v>1486</v>
      </c>
      <c r="D69" s="326"/>
      <c r="E69" s="326"/>
      <c r="F69" s="326"/>
      <c r="G69" s="326" t="s">
        <v>695</v>
      </c>
      <c r="H69" s="325">
        <v>482.56</v>
      </c>
      <c r="I69" s="332">
        <v>505.7</v>
      </c>
      <c r="J69" s="404">
        <v>629.53</v>
      </c>
      <c r="K69" s="322">
        <v>586.54845025656346</v>
      </c>
      <c r="L69" s="321">
        <v>577.62</v>
      </c>
    </row>
    <row r="70" spans="1:12">
      <c r="A70" s="326" t="s">
        <v>691</v>
      </c>
      <c r="B70" s="326" t="s">
        <v>1500</v>
      </c>
      <c r="C70" s="326" t="s">
        <v>1488</v>
      </c>
      <c r="D70" s="326"/>
      <c r="E70" s="326"/>
      <c r="F70" s="326"/>
      <c r="G70" s="326" t="s">
        <v>694</v>
      </c>
      <c r="H70" s="325">
        <v>456.78</v>
      </c>
      <c r="I70" s="332">
        <v>476.32</v>
      </c>
      <c r="J70" s="404">
        <v>517.03</v>
      </c>
      <c r="K70" s="322">
        <v>565.8523995135489</v>
      </c>
      <c r="L70" s="321">
        <v>553.19000000000005</v>
      </c>
    </row>
    <row r="71" spans="1:12">
      <c r="A71" s="326" t="s">
        <v>691</v>
      </c>
      <c r="B71" s="326" t="s">
        <v>1500</v>
      </c>
      <c r="C71" s="326" t="s">
        <v>1486</v>
      </c>
      <c r="D71" s="326"/>
      <c r="E71" s="326"/>
      <c r="F71" s="326"/>
      <c r="G71" s="326" t="s">
        <v>693</v>
      </c>
      <c r="H71" s="325">
        <v>482.56</v>
      </c>
      <c r="I71" s="332">
        <v>505.7</v>
      </c>
      <c r="J71" s="404">
        <v>629.53</v>
      </c>
      <c r="K71" s="322">
        <v>586.54845025656346</v>
      </c>
      <c r="L71" s="321">
        <v>577.62</v>
      </c>
    </row>
    <row r="72" spans="1:12">
      <c r="A72" s="326" t="s">
        <v>691</v>
      </c>
      <c r="B72" s="326" t="s">
        <v>1500</v>
      </c>
      <c r="C72" s="326" t="s">
        <v>1488</v>
      </c>
      <c r="D72" s="326"/>
      <c r="E72" s="326"/>
      <c r="F72" s="326"/>
      <c r="G72" s="326" t="s">
        <v>692</v>
      </c>
      <c r="H72" s="325">
        <v>456.78</v>
      </c>
      <c r="I72" s="332">
        <v>476.32</v>
      </c>
      <c r="J72" s="404">
        <v>517.03</v>
      </c>
      <c r="K72" s="322">
        <v>565.8523995135489</v>
      </c>
      <c r="L72" s="321">
        <v>553.19000000000005</v>
      </c>
    </row>
    <row r="73" spans="1:12">
      <c r="A73" s="326" t="s">
        <v>691</v>
      </c>
      <c r="B73" s="326" t="s">
        <v>1500</v>
      </c>
      <c r="C73" s="326" t="s">
        <v>1499</v>
      </c>
      <c r="D73" s="326"/>
      <c r="E73" s="326"/>
      <c r="F73" s="326"/>
      <c r="G73" s="326" t="s">
        <v>690</v>
      </c>
      <c r="H73" s="325">
        <v>472.94</v>
      </c>
      <c r="I73" s="332">
        <v>485.35</v>
      </c>
      <c r="J73" s="404">
        <v>515.49</v>
      </c>
      <c r="K73" s="322">
        <v>563.810279003407</v>
      </c>
      <c r="L73" s="321">
        <v>569.4</v>
      </c>
    </row>
    <row r="74" spans="1:12">
      <c r="A74" s="326" t="s">
        <v>677</v>
      </c>
      <c r="B74" s="326" t="s">
        <v>1498</v>
      </c>
      <c r="C74" s="326" t="s">
        <v>565</v>
      </c>
      <c r="D74" s="326"/>
      <c r="E74" s="326"/>
      <c r="F74" s="326"/>
      <c r="G74" s="326" t="s">
        <v>689</v>
      </c>
      <c r="H74" s="350">
        <v>561.01</v>
      </c>
      <c r="I74" s="405">
        <v>539.6</v>
      </c>
      <c r="J74" s="342">
        <v>585.46</v>
      </c>
      <c r="K74" s="322">
        <v>590.61</v>
      </c>
      <c r="L74" s="321">
        <v>612.73</v>
      </c>
    </row>
    <row r="75" spans="1:12">
      <c r="A75" s="326" t="s">
        <v>677</v>
      </c>
      <c r="B75" s="326" t="s">
        <v>1498</v>
      </c>
      <c r="C75" s="326" t="s">
        <v>565</v>
      </c>
      <c r="D75" s="326"/>
      <c r="E75" s="326"/>
      <c r="F75" s="326"/>
      <c r="G75" s="326" t="s">
        <v>688</v>
      </c>
      <c r="H75" s="350">
        <v>561.01</v>
      </c>
      <c r="I75" s="405">
        <v>539.6</v>
      </c>
      <c r="J75" s="342">
        <v>585.46</v>
      </c>
      <c r="K75" s="322">
        <v>590.61</v>
      </c>
      <c r="L75" s="321">
        <v>612.73</v>
      </c>
    </row>
    <row r="76" spans="1:12">
      <c r="A76" s="326" t="s">
        <v>677</v>
      </c>
      <c r="B76" s="326" t="s">
        <v>1498</v>
      </c>
      <c r="C76" s="326" t="s">
        <v>565</v>
      </c>
      <c r="D76" s="326"/>
      <c r="E76" s="326"/>
      <c r="F76" s="326"/>
      <c r="G76" s="326" t="s">
        <v>687</v>
      </c>
      <c r="H76" s="350">
        <v>561.01</v>
      </c>
      <c r="I76" s="405">
        <v>539.6</v>
      </c>
      <c r="J76" s="342">
        <v>585.46</v>
      </c>
      <c r="K76" s="322">
        <v>590.61</v>
      </c>
      <c r="L76" s="321">
        <v>612.73</v>
      </c>
    </row>
    <row r="77" spans="1:12">
      <c r="A77" s="326" t="s">
        <v>677</v>
      </c>
      <c r="B77" s="326" t="s">
        <v>1498</v>
      </c>
      <c r="C77" s="326" t="s">
        <v>487</v>
      </c>
      <c r="D77" s="326"/>
      <c r="E77" s="326"/>
      <c r="F77" s="326"/>
      <c r="G77" s="326" t="s">
        <v>686</v>
      </c>
      <c r="H77" s="350">
        <v>530.44000000000005</v>
      </c>
      <c r="I77" s="405">
        <v>500.76</v>
      </c>
      <c r="J77" s="342">
        <v>527.53</v>
      </c>
      <c r="K77" s="322">
        <v>542.48</v>
      </c>
      <c r="L77" s="321">
        <v>556.27</v>
      </c>
    </row>
    <row r="78" spans="1:12">
      <c r="A78" s="326" t="s">
        <v>677</v>
      </c>
      <c r="B78" s="326" t="s">
        <v>1498</v>
      </c>
      <c r="C78" s="326" t="s">
        <v>565</v>
      </c>
      <c r="D78" s="326"/>
      <c r="E78" s="326"/>
      <c r="F78" s="326"/>
      <c r="G78" s="326" t="s">
        <v>685</v>
      </c>
      <c r="H78" s="350">
        <v>561.01</v>
      </c>
      <c r="I78" s="405">
        <v>539.6</v>
      </c>
      <c r="J78" s="342">
        <v>585.46</v>
      </c>
      <c r="K78" s="322">
        <v>590.61</v>
      </c>
      <c r="L78" s="321">
        <v>612.73</v>
      </c>
    </row>
    <row r="79" spans="1:12">
      <c r="A79" s="326" t="s">
        <v>677</v>
      </c>
      <c r="B79" s="326" t="s">
        <v>1498</v>
      </c>
      <c r="C79" s="326" t="s">
        <v>565</v>
      </c>
      <c r="D79" s="326"/>
      <c r="E79" s="326"/>
      <c r="F79" s="326"/>
      <c r="G79" s="326" t="s">
        <v>684</v>
      </c>
      <c r="H79" s="350">
        <v>561.01</v>
      </c>
      <c r="I79" s="405">
        <v>539.6</v>
      </c>
      <c r="J79" s="342">
        <v>585.46</v>
      </c>
      <c r="K79" s="322">
        <v>590.61</v>
      </c>
      <c r="L79" s="321">
        <v>612.73</v>
      </c>
    </row>
    <row r="80" spans="1:12">
      <c r="A80" s="326" t="s">
        <v>677</v>
      </c>
      <c r="B80" s="326" t="s">
        <v>1498</v>
      </c>
      <c r="C80" s="326" t="s">
        <v>487</v>
      </c>
      <c r="D80" s="326"/>
      <c r="E80" s="326"/>
      <c r="F80" s="326"/>
      <c r="G80" s="326" t="s">
        <v>683</v>
      </c>
      <c r="H80" s="350">
        <v>530.44000000000005</v>
      </c>
      <c r="I80" s="405">
        <v>500.76</v>
      </c>
      <c r="J80" s="342">
        <v>527.53</v>
      </c>
      <c r="K80" s="322">
        <v>542.48</v>
      </c>
      <c r="L80" s="321">
        <v>556.27</v>
      </c>
    </row>
    <row r="81" spans="1:12">
      <c r="A81" s="326" t="s">
        <v>677</v>
      </c>
      <c r="B81" s="326" t="s">
        <v>1498</v>
      </c>
      <c r="C81" s="326" t="s">
        <v>565</v>
      </c>
      <c r="D81" s="326"/>
      <c r="E81" s="326"/>
      <c r="F81" s="326"/>
      <c r="G81" s="326" t="s">
        <v>682</v>
      </c>
      <c r="H81" s="350">
        <v>561.01</v>
      </c>
      <c r="I81" s="405">
        <v>539.6</v>
      </c>
      <c r="J81" s="342">
        <v>585.46</v>
      </c>
      <c r="K81" s="322">
        <v>590.61</v>
      </c>
      <c r="L81" s="321">
        <v>612.73</v>
      </c>
    </row>
    <row r="82" spans="1:12">
      <c r="A82" s="326" t="s">
        <v>677</v>
      </c>
      <c r="B82" s="326" t="s">
        <v>1498</v>
      </c>
      <c r="C82" s="326" t="s">
        <v>487</v>
      </c>
      <c r="D82" s="326"/>
      <c r="E82" s="326"/>
      <c r="F82" s="326"/>
      <c r="G82" s="326" t="s">
        <v>681</v>
      </c>
      <c r="H82" s="350">
        <v>530.44000000000005</v>
      </c>
      <c r="I82" s="405">
        <v>500.76</v>
      </c>
      <c r="J82" s="342">
        <v>527.53</v>
      </c>
      <c r="K82" s="322">
        <v>542.48</v>
      </c>
      <c r="L82" s="321">
        <v>556.27</v>
      </c>
    </row>
    <row r="83" spans="1:12">
      <c r="A83" s="326" t="s">
        <v>677</v>
      </c>
      <c r="B83" s="326" t="s">
        <v>1498</v>
      </c>
      <c r="C83" s="326" t="s">
        <v>565</v>
      </c>
      <c r="D83" s="326"/>
      <c r="E83" s="326"/>
      <c r="F83" s="326"/>
      <c r="G83" s="326" t="s">
        <v>680</v>
      </c>
      <c r="H83" s="350">
        <v>561.01</v>
      </c>
      <c r="I83" s="405">
        <v>539.6</v>
      </c>
      <c r="J83" s="342">
        <v>585.46</v>
      </c>
      <c r="K83" s="322">
        <v>590.61</v>
      </c>
      <c r="L83" s="321">
        <v>612.73</v>
      </c>
    </row>
    <row r="84" spans="1:12">
      <c r="A84" s="326" t="s">
        <v>677</v>
      </c>
      <c r="B84" s="326" t="s">
        <v>1498</v>
      </c>
      <c r="C84" s="326" t="s">
        <v>487</v>
      </c>
      <c r="D84" s="326"/>
      <c r="E84" s="326"/>
      <c r="F84" s="326"/>
      <c r="G84" s="326" t="s">
        <v>679</v>
      </c>
      <c r="H84" s="350">
        <v>530.44000000000005</v>
      </c>
      <c r="I84" s="405">
        <v>500.76</v>
      </c>
      <c r="J84" s="342">
        <v>527.53</v>
      </c>
      <c r="K84" s="322">
        <v>542.48</v>
      </c>
      <c r="L84" s="321">
        <v>556.27</v>
      </c>
    </row>
    <row r="85" spans="1:12">
      <c r="A85" s="326" t="s">
        <v>677</v>
      </c>
      <c r="B85" s="326" t="s">
        <v>1498</v>
      </c>
      <c r="C85" s="326" t="s">
        <v>487</v>
      </c>
      <c r="D85" s="326"/>
      <c r="E85" s="326"/>
      <c r="F85" s="326"/>
      <c r="G85" s="326" t="s">
        <v>678</v>
      </c>
      <c r="H85" s="350">
        <v>530.44000000000005</v>
      </c>
      <c r="I85" s="405">
        <v>500.76</v>
      </c>
      <c r="J85" s="342">
        <v>527.53</v>
      </c>
      <c r="K85" s="322">
        <v>542.48</v>
      </c>
      <c r="L85" s="321">
        <v>556.27</v>
      </c>
    </row>
    <row r="86" spans="1:12">
      <c r="A86" s="326" t="s">
        <v>677</v>
      </c>
      <c r="B86" s="326" t="s">
        <v>1498</v>
      </c>
      <c r="C86" s="326" t="s">
        <v>487</v>
      </c>
      <c r="D86" s="326"/>
      <c r="E86" s="326"/>
      <c r="F86" s="326"/>
      <c r="G86" s="326" t="s">
        <v>676</v>
      </c>
      <c r="H86" s="350">
        <v>530.44000000000005</v>
      </c>
      <c r="I86" s="405">
        <v>500.76</v>
      </c>
      <c r="J86" s="342">
        <v>527.53</v>
      </c>
      <c r="K86" s="322">
        <v>542.48</v>
      </c>
      <c r="L86" s="321">
        <v>556.27</v>
      </c>
    </row>
    <row r="87" spans="1:12">
      <c r="A87" s="326" t="s">
        <v>648</v>
      </c>
      <c r="B87" s="326" t="s">
        <v>1496</v>
      </c>
      <c r="C87" s="326" t="s">
        <v>574</v>
      </c>
      <c r="D87" s="326"/>
      <c r="E87" s="326"/>
      <c r="F87" s="326"/>
      <c r="G87" s="326" t="s">
        <v>675</v>
      </c>
      <c r="H87" s="349">
        <v>450.01</v>
      </c>
      <c r="I87" s="348">
        <v>450.97</v>
      </c>
      <c r="J87" s="404">
        <v>479.33</v>
      </c>
      <c r="K87" s="322">
        <v>483.65</v>
      </c>
      <c r="L87" s="321">
        <v>516.94000000000005</v>
      </c>
    </row>
    <row r="88" spans="1:12">
      <c r="A88" s="326" t="s">
        <v>648</v>
      </c>
      <c r="B88" s="326" t="s">
        <v>1496</v>
      </c>
      <c r="C88" s="326" t="s">
        <v>560</v>
      </c>
      <c r="D88" s="326"/>
      <c r="E88" s="326"/>
      <c r="F88" s="326"/>
      <c r="G88" s="326" t="s">
        <v>674</v>
      </c>
      <c r="H88" s="349">
        <v>450.01</v>
      </c>
      <c r="I88" s="348">
        <v>446.51100000000002</v>
      </c>
      <c r="J88" s="404">
        <v>433.36</v>
      </c>
      <c r="K88" s="322">
        <v>455.42</v>
      </c>
      <c r="L88" s="321">
        <v>509.9</v>
      </c>
    </row>
    <row r="89" spans="1:12">
      <c r="A89" s="326" t="s">
        <v>648</v>
      </c>
      <c r="B89" s="326" t="s">
        <v>1496</v>
      </c>
      <c r="C89" s="326" t="s">
        <v>477</v>
      </c>
      <c r="D89" s="326"/>
      <c r="E89" s="326"/>
      <c r="F89" s="326"/>
      <c r="G89" s="326" t="s">
        <v>673</v>
      </c>
      <c r="H89" s="349">
        <v>450.01</v>
      </c>
      <c r="I89" s="348">
        <v>456.45</v>
      </c>
      <c r="J89" s="404">
        <v>469.74</v>
      </c>
      <c r="K89" s="322">
        <v>498.65</v>
      </c>
      <c r="L89" s="321">
        <v>545.07000000000005</v>
      </c>
    </row>
    <row r="90" spans="1:12">
      <c r="A90" s="326" t="s">
        <v>648</v>
      </c>
      <c r="B90" s="326" t="s">
        <v>1496</v>
      </c>
      <c r="C90" s="326" t="s">
        <v>560</v>
      </c>
      <c r="D90" s="326"/>
      <c r="E90" s="326"/>
      <c r="F90" s="326"/>
      <c r="G90" s="326" t="s">
        <v>672</v>
      </c>
      <c r="H90" s="349">
        <v>450.01</v>
      </c>
      <c r="I90" s="348">
        <v>446.51</v>
      </c>
      <c r="J90" s="404">
        <v>433.36</v>
      </c>
      <c r="K90" s="322">
        <v>455.42</v>
      </c>
      <c r="L90" s="321">
        <v>509.9</v>
      </c>
    </row>
    <row r="91" spans="1:12">
      <c r="A91" s="326" t="s">
        <v>648</v>
      </c>
      <c r="B91" s="326" t="s">
        <v>1496</v>
      </c>
      <c r="C91" s="326" t="s">
        <v>560</v>
      </c>
      <c r="D91" s="326"/>
      <c r="E91" s="326"/>
      <c r="F91" s="326"/>
      <c r="G91" s="326" t="s">
        <v>671</v>
      </c>
      <c r="H91" s="349">
        <v>450.01</v>
      </c>
      <c r="I91" s="348">
        <v>446.51</v>
      </c>
      <c r="J91" s="404">
        <v>433.36</v>
      </c>
      <c r="K91" s="322">
        <v>455.42</v>
      </c>
      <c r="L91" s="321">
        <v>509.9</v>
      </c>
    </row>
    <row r="92" spans="1:12">
      <c r="A92" s="326" t="s">
        <v>648</v>
      </c>
      <c r="B92" s="326" t="s">
        <v>1496</v>
      </c>
      <c r="C92" s="326" t="s">
        <v>487</v>
      </c>
      <c r="D92" s="326"/>
      <c r="E92" s="326"/>
      <c r="F92" s="326"/>
      <c r="G92" s="326" t="s">
        <v>670</v>
      </c>
      <c r="H92" s="349">
        <v>450.01</v>
      </c>
      <c r="I92" s="348">
        <v>501.92</v>
      </c>
      <c r="J92" s="404">
        <v>527.59</v>
      </c>
      <c r="K92" s="322">
        <v>544.04</v>
      </c>
      <c r="L92" s="321">
        <v>578.51</v>
      </c>
    </row>
    <row r="93" spans="1:12">
      <c r="A93" s="326" t="s">
        <v>648</v>
      </c>
      <c r="B93" s="326" t="s">
        <v>1496</v>
      </c>
      <c r="C93" s="326" t="s">
        <v>487</v>
      </c>
      <c r="D93" s="326"/>
      <c r="E93" s="326"/>
      <c r="F93" s="326"/>
      <c r="G93" s="326" t="s">
        <v>669</v>
      </c>
      <c r="H93" s="349">
        <v>450.01</v>
      </c>
      <c r="I93" s="348">
        <v>501.92</v>
      </c>
      <c r="J93" s="404">
        <v>527.59</v>
      </c>
      <c r="K93" s="322">
        <v>544.04</v>
      </c>
      <c r="L93" s="321">
        <v>578.51</v>
      </c>
    </row>
    <row r="94" spans="1:12">
      <c r="A94" s="326" t="s">
        <v>648</v>
      </c>
      <c r="B94" s="326" t="s">
        <v>1496</v>
      </c>
      <c r="C94" s="326" t="s">
        <v>574</v>
      </c>
      <c r="D94" s="326"/>
      <c r="E94" s="326"/>
      <c r="F94" s="326"/>
      <c r="G94" s="326" t="s">
        <v>668</v>
      </c>
      <c r="H94" s="349">
        <v>450.01</v>
      </c>
      <c r="I94" s="348">
        <v>450.97</v>
      </c>
      <c r="J94" s="404">
        <v>479.33</v>
      </c>
      <c r="K94" s="322">
        <v>483.65</v>
      </c>
      <c r="L94" s="321">
        <v>516.94000000000005</v>
      </c>
    </row>
    <row r="95" spans="1:12">
      <c r="A95" s="326" t="s">
        <v>648</v>
      </c>
      <c r="B95" s="326" t="s">
        <v>1496</v>
      </c>
      <c r="C95" s="326" t="s">
        <v>487</v>
      </c>
      <c r="D95" s="326"/>
      <c r="E95" s="326"/>
      <c r="F95" s="326"/>
      <c r="G95" s="326" t="s">
        <v>667</v>
      </c>
      <c r="H95" s="349">
        <v>450.01</v>
      </c>
      <c r="I95" s="348">
        <v>501.92</v>
      </c>
      <c r="J95" s="404">
        <v>527.59</v>
      </c>
      <c r="K95" s="322">
        <v>544.04</v>
      </c>
      <c r="L95" s="321">
        <v>578.51</v>
      </c>
    </row>
    <row r="96" spans="1:12">
      <c r="A96" s="326" t="s">
        <v>648</v>
      </c>
      <c r="B96" s="326" t="s">
        <v>1496</v>
      </c>
      <c r="C96" s="326" t="s">
        <v>477</v>
      </c>
      <c r="D96" s="326"/>
      <c r="E96" s="326"/>
      <c r="F96" s="326"/>
      <c r="G96" s="326" t="s">
        <v>666</v>
      </c>
      <c r="H96" s="349">
        <v>450.01</v>
      </c>
      <c r="I96" s="348">
        <v>456.45</v>
      </c>
      <c r="J96" s="404">
        <v>469.74</v>
      </c>
      <c r="K96" s="322">
        <v>498.65</v>
      </c>
      <c r="L96" s="321">
        <v>545.07000000000005</v>
      </c>
    </row>
    <row r="97" spans="1:12">
      <c r="A97" s="326" t="s">
        <v>648</v>
      </c>
      <c r="B97" s="326" t="s">
        <v>1496</v>
      </c>
      <c r="C97" s="326" t="s">
        <v>487</v>
      </c>
      <c r="D97" s="326"/>
      <c r="E97" s="326"/>
      <c r="F97" s="326"/>
      <c r="G97" s="326" t="s">
        <v>665</v>
      </c>
      <c r="H97" s="349">
        <v>450.01</v>
      </c>
      <c r="I97" s="348">
        <v>501.92</v>
      </c>
      <c r="J97" s="404">
        <v>527.59</v>
      </c>
      <c r="K97" s="322">
        <v>544.04</v>
      </c>
      <c r="L97" s="321">
        <v>578.51</v>
      </c>
    </row>
    <row r="98" spans="1:12">
      <c r="A98" s="326" t="s">
        <v>648</v>
      </c>
      <c r="B98" s="326" t="s">
        <v>1496</v>
      </c>
      <c r="C98" s="326" t="s">
        <v>477</v>
      </c>
      <c r="D98" s="326"/>
      <c r="E98" s="326"/>
      <c r="F98" s="326"/>
      <c r="G98" s="326" t="s">
        <v>664</v>
      </c>
      <c r="H98" s="349">
        <v>450.01</v>
      </c>
      <c r="I98" s="348">
        <v>456.45</v>
      </c>
      <c r="J98" s="404">
        <v>469.74</v>
      </c>
      <c r="K98" s="322">
        <v>498.65</v>
      </c>
      <c r="L98" s="321">
        <v>545.07000000000005</v>
      </c>
    </row>
    <row r="99" spans="1:12">
      <c r="A99" s="326" t="s">
        <v>648</v>
      </c>
      <c r="B99" s="326" t="s">
        <v>1496</v>
      </c>
      <c r="C99" s="326" t="s">
        <v>487</v>
      </c>
      <c r="D99" s="326"/>
      <c r="E99" s="326"/>
      <c r="F99" s="326"/>
      <c r="G99" s="326" t="s">
        <v>663</v>
      </c>
      <c r="H99" s="349">
        <v>450.01</v>
      </c>
      <c r="I99" s="348">
        <v>501.92</v>
      </c>
      <c r="J99" s="404">
        <v>527.59</v>
      </c>
      <c r="K99" s="322">
        <v>544.04</v>
      </c>
      <c r="L99" s="321">
        <v>578.51</v>
      </c>
    </row>
    <row r="100" spans="1:12">
      <c r="A100" s="326" t="s">
        <v>648</v>
      </c>
      <c r="B100" s="326" t="s">
        <v>1496</v>
      </c>
      <c r="C100" s="326" t="s">
        <v>487</v>
      </c>
      <c r="D100" s="326"/>
      <c r="E100" s="326"/>
      <c r="F100" s="326"/>
      <c r="G100" s="326" t="s">
        <v>1497</v>
      </c>
      <c r="H100" s="349">
        <v>450.01</v>
      </c>
      <c r="I100" s="348">
        <v>501.92</v>
      </c>
      <c r="J100" s="347">
        <v>527.59</v>
      </c>
      <c r="K100" s="346">
        <v>544.04</v>
      </c>
      <c r="L100" s="345"/>
    </row>
    <row r="101" spans="1:12">
      <c r="A101" s="326" t="s">
        <v>648</v>
      </c>
      <c r="B101" s="326" t="s">
        <v>1496</v>
      </c>
      <c r="C101" s="326" t="s">
        <v>487</v>
      </c>
      <c r="D101" s="326"/>
      <c r="E101" s="326"/>
      <c r="F101" s="326"/>
      <c r="G101" s="326" t="s">
        <v>662</v>
      </c>
      <c r="H101" s="349">
        <v>450.01</v>
      </c>
      <c r="I101" s="348">
        <v>501.92</v>
      </c>
      <c r="J101" s="404">
        <v>527.59</v>
      </c>
      <c r="K101" s="322">
        <v>544.04</v>
      </c>
      <c r="L101" s="321">
        <v>578.51</v>
      </c>
    </row>
    <row r="102" spans="1:12">
      <c r="A102" s="326" t="s">
        <v>648</v>
      </c>
      <c r="B102" s="326" t="s">
        <v>1496</v>
      </c>
      <c r="C102" s="326" t="s">
        <v>574</v>
      </c>
      <c r="D102" s="326"/>
      <c r="E102" s="326"/>
      <c r="F102" s="326"/>
      <c r="G102" s="326" t="s">
        <v>661</v>
      </c>
      <c r="H102" s="349">
        <v>450.01</v>
      </c>
      <c r="I102" s="348">
        <v>450.97</v>
      </c>
      <c r="J102" s="404">
        <v>479.33</v>
      </c>
      <c r="K102" s="322">
        <v>483.65</v>
      </c>
      <c r="L102" s="321">
        <v>516.94000000000005</v>
      </c>
    </row>
    <row r="103" spans="1:12">
      <c r="A103" s="326" t="s">
        <v>648</v>
      </c>
      <c r="B103" s="326" t="s">
        <v>1496</v>
      </c>
      <c r="C103" s="326" t="s">
        <v>487</v>
      </c>
      <c r="D103" s="326"/>
      <c r="E103" s="326"/>
      <c r="F103" s="326"/>
      <c r="G103" s="326" t="s">
        <v>660</v>
      </c>
      <c r="H103" s="349">
        <v>450.01</v>
      </c>
      <c r="I103" s="348">
        <v>501.92</v>
      </c>
      <c r="J103" s="404">
        <v>527.59</v>
      </c>
      <c r="K103" s="322">
        <v>544.04</v>
      </c>
      <c r="L103" s="321">
        <v>578.51</v>
      </c>
    </row>
    <row r="104" spans="1:12">
      <c r="A104" s="326" t="s">
        <v>648</v>
      </c>
      <c r="B104" s="326" t="s">
        <v>1496</v>
      </c>
      <c r="C104" s="326" t="s">
        <v>477</v>
      </c>
      <c r="D104" s="326"/>
      <c r="E104" s="326"/>
      <c r="F104" s="326"/>
      <c r="G104" s="326" t="s">
        <v>659</v>
      </c>
      <c r="H104" s="349">
        <v>450.01</v>
      </c>
      <c r="I104" s="348">
        <v>456.45</v>
      </c>
      <c r="J104" s="404">
        <v>469.74</v>
      </c>
      <c r="K104" s="322">
        <v>498.65</v>
      </c>
      <c r="L104" s="321">
        <v>545.07000000000005</v>
      </c>
    </row>
    <row r="105" spans="1:12">
      <c r="A105" s="326" t="s">
        <v>648</v>
      </c>
      <c r="B105" s="326" t="s">
        <v>1496</v>
      </c>
      <c r="C105" s="326" t="s">
        <v>565</v>
      </c>
      <c r="D105" s="326"/>
      <c r="E105" s="326"/>
      <c r="F105" s="326"/>
      <c r="G105" s="326" t="s">
        <v>658</v>
      </c>
      <c r="H105" s="349">
        <v>450.01</v>
      </c>
      <c r="I105" s="348">
        <v>535.66</v>
      </c>
      <c r="J105" s="404">
        <v>559.92999999999995</v>
      </c>
      <c r="K105" s="322">
        <v>572.72</v>
      </c>
      <c r="L105" s="321">
        <v>597.36</v>
      </c>
    </row>
    <row r="106" spans="1:12">
      <c r="A106" s="326" t="s">
        <v>648</v>
      </c>
      <c r="B106" s="326" t="s">
        <v>1496</v>
      </c>
      <c r="C106" s="326" t="s">
        <v>487</v>
      </c>
      <c r="D106" s="326"/>
      <c r="E106" s="326"/>
      <c r="F106" s="326"/>
      <c r="G106" s="326" t="s">
        <v>657</v>
      </c>
      <c r="H106" s="349">
        <v>450.01</v>
      </c>
      <c r="I106" s="348">
        <v>501.92</v>
      </c>
      <c r="J106" s="404">
        <v>527.59</v>
      </c>
      <c r="K106" s="322">
        <v>544.04</v>
      </c>
      <c r="L106" s="321">
        <v>578.51</v>
      </c>
    </row>
    <row r="107" spans="1:12">
      <c r="A107" s="326" t="s">
        <v>648</v>
      </c>
      <c r="B107" s="326" t="s">
        <v>1496</v>
      </c>
      <c r="C107" s="326" t="s">
        <v>487</v>
      </c>
      <c r="D107" s="326"/>
      <c r="E107" s="326"/>
      <c r="F107" s="326"/>
      <c r="G107" s="326" t="s">
        <v>656</v>
      </c>
      <c r="H107" s="349">
        <v>450.01</v>
      </c>
      <c r="I107" s="348">
        <v>501.92</v>
      </c>
      <c r="J107" s="404">
        <v>527.59</v>
      </c>
      <c r="K107" s="322">
        <v>544.04</v>
      </c>
      <c r="L107" s="321">
        <v>578.51</v>
      </c>
    </row>
    <row r="108" spans="1:12">
      <c r="A108" s="326" t="s">
        <v>648</v>
      </c>
      <c r="B108" s="326" t="s">
        <v>1496</v>
      </c>
      <c r="C108" s="326" t="s">
        <v>565</v>
      </c>
      <c r="D108" s="326"/>
      <c r="E108" s="326"/>
      <c r="F108" s="326"/>
      <c r="G108" s="326" t="s">
        <v>655</v>
      </c>
      <c r="H108" s="349">
        <v>450.01</v>
      </c>
      <c r="I108" s="348">
        <v>535.66</v>
      </c>
      <c r="J108" s="404">
        <v>559.92999999999995</v>
      </c>
      <c r="K108" s="322">
        <v>572.72</v>
      </c>
      <c r="L108" s="321">
        <v>597.36</v>
      </c>
    </row>
    <row r="109" spans="1:12">
      <c r="A109" s="326" t="s">
        <v>648</v>
      </c>
      <c r="B109" s="326" t="s">
        <v>1496</v>
      </c>
      <c r="C109" s="326" t="s">
        <v>487</v>
      </c>
      <c r="D109" s="326"/>
      <c r="E109" s="326"/>
      <c r="F109" s="326"/>
      <c r="G109" s="326" t="s">
        <v>654</v>
      </c>
      <c r="H109" s="349">
        <v>450.01</v>
      </c>
      <c r="I109" s="348">
        <v>501.92</v>
      </c>
      <c r="J109" s="404">
        <v>527.59</v>
      </c>
      <c r="K109" s="322">
        <v>544.04</v>
      </c>
      <c r="L109" s="321">
        <v>578.51</v>
      </c>
    </row>
    <row r="110" spans="1:12">
      <c r="A110" s="326" t="s">
        <v>648</v>
      </c>
      <c r="B110" s="326" t="s">
        <v>1496</v>
      </c>
      <c r="C110" s="326" t="s">
        <v>487</v>
      </c>
      <c r="D110" s="326"/>
      <c r="E110" s="326"/>
      <c r="F110" s="326"/>
      <c r="G110" s="326" t="s">
        <v>653</v>
      </c>
      <c r="H110" s="349">
        <v>450.01</v>
      </c>
      <c r="I110" s="348">
        <v>501.92</v>
      </c>
      <c r="J110" s="404">
        <v>527.59</v>
      </c>
      <c r="K110" s="322">
        <v>544.04</v>
      </c>
      <c r="L110" s="321">
        <v>578.51</v>
      </c>
    </row>
    <row r="111" spans="1:12">
      <c r="A111" s="326" t="s">
        <v>648</v>
      </c>
      <c r="B111" s="326" t="s">
        <v>1496</v>
      </c>
      <c r="C111" s="326" t="s">
        <v>577</v>
      </c>
      <c r="D111" s="326"/>
      <c r="E111" s="326"/>
      <c r="F111" s="326"/>
      <c r="G111" s="326" t="s">
        <v>652</v>
      </c>
      <c r="H111" s="349">
        <v>450.01</v>
      </c>
      <c r="I111" s="348">
        <v>422.57</v>
      </c>
      <c r="J111" s="404">
        <v>443.02</v>
      </c>
      <c r="K111" s="322">
        <v>457.11</v>
      </c>
      <c r="L111" s="321">
        <v>505.25</v>
      </c>
    </row>
    <row r="112" spans="1:12">
      <c r="A112" s="326" t="s">
        <v>648</v>
      </c>
      <c r="B112" s="326" t="s">
        <v>1496</v>
      </c>
      <c r="C112" s="326" t="s">
        <v>487</v>
      </c>
      <c r="D112" s="326"/>
      <c r="E112" s="326"/>
      <c r="F112" s="326"/>
      <c r="G112" s="326" t="s">
        <v>651</v>
      </c>
      <c r="H112" s="349">
        <v>450.01</v>
      </c>
      <c r="I112" s="348">
        <v>501.92</v>
      </c>
      <c r="J112" s="404">
        <v>527.59</v>
      </c>
      <c r="K112" s="322">
        <v>544.04</v>
      </c>
      <c r="L112" s="321">
        <v>578.51</v>
      </c>
    </row>
    <row r="113" spans="1:12">
      <c r="A113" s="326" t="s">
        <v>648</v>
      </c>
      <c r="B113" s="326" t="s">
        <v>1496</v>
      </c>
      <c r="C113" s="326" t="s">
        <v>577</v>
      </c>
      <c r="D113" s="326"/>
      <c r="E113" s="326"/>
      <c r="F113" s="326"/>
      <c r="G113" s="326" t="s">
        <v>650</v>
      </c>
      <c r="H113" s="349">
        <v>450.01</v>
      </c>
      <c r="I113" s="348">
        <v>422.57</v>
      </c>
      <c r="J113" s="404">
        <v>443.02</v>
      </c>
      <c r="K113" s="322">
        <v>457.11</v>
      </c>
      <c r="L113" s="321">
        <v>505.25</v>
      </c>
    </row>
    <row r="114" spans="1:12">
      <c r="A114" s="326" t="s">
        <v>648</v>
      </c>
      <c r="B114" s="326" t="s">
        <v>1496</v>
      </c>
      <c r="C114" s="326" t="s">
        <v>577</v>
      </c>
      <c r="D114" s="326"/>
      <c r="E114" s="326"/>
      <c r="F114" s="326"/>
      <c r="G114" s="326" t="s">
        <v>649</v>
      </c>
      <c r="H114" s="349">
        <v>450.01</v>
      </c>
      <c r="I114" s="348">
        <v>422.57</v>
      </c>
      <c r="J114" s="404">
        <v>443.02</v>
      </c>
      <c r="K114" s="322">
        <v>457.11</v>
      </c>
      <c r="L114" s="321">
        <v>505.25</v>
      </c>
    </row>
    <row r="115" spans="1:12">
      <c r="A115" s="326" t="s">
        <v>648</v>
      </c>
      <c r="B115" s="326" t="s">
        <v>1496</v>
      </c>
      <c r="C115" s="326" t="s">
        <v>560</v>
      </c>
      <c r="D115" s="326"/>
      <c r="E115" s="326"/>
      <c r="F115" s="326"/>
      <c r="G115" s="326" t="s">
        <v>647</v>
      </c>
      <c r="H115" s="349">
        <v>450.01</v>
      </c>
      <c r="I115" s="348">
        <v>446.51</v>
      </c>
      <c r="J115" s="404">
        <v>433.36</v>
      </c>
      <c r="K115" s="322">
        <v>455.42</v>
      </c>
      <c r="L115" s="321">
        <v>509.9</v>
      </c>
    </row>
    <row r="116" spans="1:12">
      <c r="A116" s="326" t="s">
        <v>635</v>
      </c>
      <c r="B116" s="326" t="s">
        <v>1495</v>
      </c>
      <c r="C116" s="326"/>
      <c r="D116" s="326"/>
      <c r="E116" s="326"/>
      <c r="F116" s="326"/>
      <c r="G116" s="326" t="s">
        <v>646</v>
      </c>
      <c r="H116" s="325">
        <v>499.45</v>
      </c>
      <c r="I116" s="332">
        <v>520.05999999999995</v>
      </c>
      <c r="J116" s="404">
        <v>562.76</v>
      </c>
      <c r="K116" s="322">
        <v>562.28</v>
      </c>
      <c r="L116" s="321">
        <v>583.16999999999996</v>
      </c>
    </row>
    <row r="117" spans="1:12">
      <c r="A117" s="326" t="s">
        <v>635</v>
      </c>
      <c r="B117" s="326" t="s">
        <v>1495</v>
      </c>
      <c r="C117" s="326"/>
      <c r="D117" s="326"/>
      <c r="E117" s="326"/>
      <c r="F117" s="326"/>
      <c r="G117" s="326" t="s">
        <v>645</v>
      </c>
      <c r="H117" s="325">
        <v>499.45</v>
      </c>
      <c r="I117" s="332">
        <v>520.05999999999995</v>
      </c>
      <c r="J117" s="404">
        <v>562.76</v>
      </c>
      <c r="K117" s="322">
        <v>562.28</v>
      </c>
      <c r="L117" s="321">
        <v>583.16999999999996</v>
      </c>
    </row>
    <row r="118" spans="1:12">
      <c r="A118" s="326" t="s">
        <v>635</v>
      </c>
      <c r="B118" s="326" t="s">
        <v>1495</v>
      </c>
      <c r="C118" s="326"/>
      <c r="D118" s="326"/>
      <c r="E118" s="326"/>
      <c r="F118" s="326"/>
      <c r="G118" s="326" t="s">
        <v>644</v>
      </c>
      <c r="H118" s="325">
        <v>499.45</v>
      </c>
      <c r="I118" s="332">
        <v>520.05999999999995</v>
      </c>
      <c r="J118" s="404">
        <v>562.76</v>
      </c>
      <c r="K118" s="322">
        <v>562.28</v>
      </c>
      <c r="L118" s="321">
        <v>583.16999999999996</v>
      </c>
    </row>
    <row r="119" spans="1:12">
      <c r="A119" s="326" t="s">
        <v>635</v>
      </c>
      <c r="B119" s="326" t="s">
        <v>1495</v>
      </c>
      <c r="C119" s="326"/>
      <c r="D119" s="326"/>
      <c r="E119" s="326"/>
      <c r="F119" s="326"/>
      <c r="G119" s="326" t="s">
        <v>643</v>
      </c>
      <c r="H119" s="325">
        <v>499.45</v>
      </c>
      <c r="I119" s="332">
        <v>520.05999999999995</v>
      </c>
      <c r="J119" s="404">
        <v>562.76</v>
      </c>
      <c r="K119" s="322">
        <v>562.28</v>
      </c>
      <c r="L119" s="321">
        <v>583.16999999999996</v>
      </c>
    </row>
    <row r="120" spans="1:12">
      <c r="A120" s="326" t="s">
        <v>635</v>
      </c>
      <c r="B120" s="326" t="s">
        <v>1495</v>
      </c>
      <c r="C120" s="326"/>
      <c r="D120" s="326"/>
      <c r="E120" s="326"/>
      <c r="F120" s="326"/>
      <c r="G120" s="326" t="s">
        <v>642</v>
      </c>
      <c r="H120" s="325">
        <v>499.45</v>
      </c>
      <c r="I120" s="332">
        <v>520.05999999999995</v>
      </c>
      <c r="J120" s="404">
        <v>562.76</v>
      </c>
      <c r="K120" s="322">
        <v>562.28</v>
      </c>
      <c r="L120" s="321">
        <v>583.16999999999996</v>
      </c>
    </row>
    <row r="121" spans="1:12">
      <c r="A121" s="326" t="s">
        <v>635</v>
      </c>
      <c r="B121" s="326" t="s">
        <v>1495</v>
      </c>
      <c r="C121" s="326"/>
      <c r="D121" s="326"/>
      <c r="E121" s="326"/>
      <c r="F121" s="326"/>
      <c r="G121" s="326" t="s">
        <v>641</v>
      </c>
      <c r="H121" s="325">
        <v>499.45</v>
      </c>
      <c r="I121" s="332">
        <v>520.05999999999995</v>
      </c>
      <c r="J121" s="404">
        <v>562.76</v>
      </c>
      <c r="K121" s="322">
        <v>562.28</v>
      </c>
      <c r="L121" s="321">
        <v>583.16999999999996</v>
      </c>
    </row>
    <row r="122" spans="1:12">
      <c r="A122" s="326" t="s">
        <v>635</v>
      </c>
      <c r="B122" s="326" t="s">
        <v>1495</v>
      </c>
      <c r="C122" s="326"/>
      <c r="D122" s="326"/>
      <c r="E122" s="326"/>
      <c r="F122" s="326"/>
      <c r="G122" s="326" t="s">
        <v>640</v>
      </c>
      <c r="H122" s="325">
        <v>499.45</v>
      </c>
      <c r="I122" s="332">
        <v>520.05999999999995</v>
      </c>
      <c r="J122" s="404">
        <v>562.76</v>
      </c>
      <c r="K122" s="322">
        <v>562.28</v>
      </c>
      <c r="L122" s="321">
        <v>583.16999999999996</v>
      </c>
    </row>
    <row r="123" spans="1:12">
      <c r="A123" s="326" t="s">
        <v>635</v>
      </c>
      <c r="B123" s="326" t="s">
        <v>1495</v>
      </c>
      <c r="C123" s="326"/>
      <c r="D123" s="326"/>
      <c r="E123" s="326"/>
      <c r="F123" s="326"/>
      <c r="G123" s="326" t="s">
        <v>639</v>
      </c>
      <c r="H123" s="325">
        <v>499.45</v>
      </c>
      <c r="I123" s="332">
        <v>520.05999999999995</v>
      </c>
      <c r="J123" s="404">
        <v>562.76</v>
      </c>
      <c r="K123" s="322">
        <v>562.28</v>
      </c>
      <c r="L123" s="321">
        <v>583.16999999999996</v>
      </c>
    </row>
    <row r="124" spans="1:12">
      <c r="A124" s="326" t="s">
        <v>635</v>
      </c>
      <c r="B124" s="326" t="s">
        <v>1495</v>
      </c>
      <c r="C124" s="326"/>
      <c r="D124" s="326"/>
      <c r="E124" s="326"/>
      <c r="F124" s="326"/>
      <c r="G124" s="326" t="s">
        <v>638</v>
      </c>
      <c r="H124" s="325">
        <v>499.45</v>
      </c>
      <c r="I124" s="332">
        <v>520.05999999999995</v>
      </c>
      <c r="J124" s="404">
        <v>562.76</v>
      </c>
      <c r="K124" s="322">
        <v>562.28</v>
      </c>
      <c r="L124" s="321">
        <v>583.16999999999996</v>
      </c>
    </row>
    <row r="125" spans="1:12">
      <c r="A125" s="326" t="s">
        <v>635</v>
      </c>
      <c r="B125" s="326" t="s">
        <v>1495</v>
      </c>
      <c r="C125" s="326"/>
      <c r="D125" s="326"/>
      <c r="E125" s="326"/>
      <c r="F125" s="326"/>
      <c r="G125" s="326" t="s">
        <v>637</v>
      </c>
      <c r="H125" s="325">
        <v>499.45</v>
      </c>
      <c r="I125" s="332">
        <v>520.05999999999995</v>
      </c>
      <c r="J125" s="404">
        <v>562.76</v>
      </c>
      <c r="K125" s="322">
        <v>562.28</v>
      </c>
      <c r="L125" s="321">
        <v>583.16999999999996</v>
      </c>
    </row>
    <row r="126" spans="1:12">
      <c r="A126" s="326" t="s">
        <v>635</v>
      </c>
      <c r="B126" s="326" t="s">
        <v>1495</v>
      </c>
      <c r="C126" s="326"/>
      <c r="D126" s="326"/>
      <c r="E126" s="326"/>
      <c r="F126" s="326"/>
      <c r="G126" s="326" t="s">
        <v>636</v>
      </c>
      <c r="H126" s="325">
        <v>499.45</v>
      </c>
      <c r="I126" s="332">
        <v>520.05999999999995</v>
      </c>
      <c r="J126" s="404">
        <v>562.76</v>
      </c>
      <c r="K126" s="322">
        <v>562.28</v>
      </c>
      <c r="L126" s="321">
        <v>583.16999999999996</v>
      </c>
    </row>
    <row r="127" spans="1:12">
      <c r="A127" s="326" t="s">
        <v>635</v>
      </c>
      <c r="B127" s="326" t="s">
        <v>1495</v>
      </c>
      <c r="C127" s="326"/>
      <c r="D127" s="326"/>
      <c r="E127" s="326"/>
      <c r="F127" s="326"/>
      <c r="G127" s="326" t="s">
        <v>634</v>
      </c>
      <c r="H127" s="325">
        <v>499.45</v>
      </c>
      <c r="I127" s="332">
        <v>520.05999999999995</v>
      </c>
      <c r="J127" s="404">
        <v>562.76</v>
      </c>
      <c r="K127" s="322">
        <v>562.28</v>
      </c>
      <c r="L127" s="321">
        <v>583.16999999999996</v>
      </c>
    </row>
    <row r="128" spans="1:12">
      <c r="A128" s="326" t="s">
        <v>622</v>
      </c>
      <c r="B128" s="326" t="s">
        <v>1494</v>
      </c>
      <c r="C128" s="326"/>
      <c r="D128" s="326"/>
      <c r="E128" s="326"/>
      <c r="F128" s="326"/>
      <c r="G128" s="326" t="s">
        <v>633</v>
      </c>
      <c r="H128" s="325">
        <v>492.83</v>
      </c>
      <c r="I128" s="332">
        <v>494.23</v>
      </c>
      <c r="J128" s="344">
        <v>436.53</v>
      </c>
      <c r="K128" s="322">
        <v>478.2</v>
      </c>
      <c r="L128" s="321">
        <v>480.01</v>
      </c>
    </row>
    <row r="129" spans="1:12">
      <c r="A129" s="326" t="s">
        <v>622</v>
      </c>
      <c r="B129" s="326" t="s">
        <v>1494</v>
      </c>
      <c r="C129" s="326"/>
      <c r="D129" s="326"/>
      <c r="E129" s="326"/>
      <c r="F129" s="326"/>
      <c r="G129" s="326" t="s">
        <v>632</v>
      </c>
      <c r="H129" s="325">
        <v>492.83</v>
      </c>
      <c r="I129" s="332">
        <v>494.23</v>
      </c>
      <c r="J129" s="344">
        <v>436.53</v>
      </c>
      <c r="K129" s="322">
        <v>478.2</v>
      </c>
      <c r="L129" s="321">
        <v>480.01</v>
      </c>
    </row>
    <row r="130" spans="1:12">
      <c r="A130" s="326" t="s">
        <v>622</v>
      </c>
      <c r="B130" s="326" t="s">
        <v>1494</v>
      </c>
      <c r="C130" s="326"/>
      <c r="D130" s="326"/>
      <c r="E130" s="326"/>
      <c r="F130" s="326"/>
      <c r="G130" s="326" t="s">
        <v>631</v>
      </c>
      <c r="H130" s="325">
        <v>492.83</v>
      </c>
      <c r="I130" s="332">
        <v>494.23</v>
      </c>
      <c r="J130" s="344">
        <v>436.53</v>
      </c>
      <c r="K130" s="322">
        <v>478.2</v>
      </c>
      <c r="L130" s="321">
        <v>480.01</v>
      </c>
    </row>
    <row r="131" spans="1:12">
      <c r="A131" s="326" t="s">
        <v>622</v>
      </c>
      <c r="B131" s="326" t="s">
        <v>1494</v>
      </c>
      <c r="C131" s="326"/>
      <c r="D131" s="326"/>
      <c r="E131" s="326"/>
      <c r="F131" s="326"/>
      <c r="G131" s="326" t="s">
        <v>630</v>
      </c>
      <c r="H131" s="325">
        <v>492.83</v>
      </c>
      <c r="I131" s="332">
        <v>494.23</v>
      </c>
      <c r="J131" s="344">
        <v>436.53</v>
      </c>
      <c r="K131" s="322">
        <v>478.2</v>
      </c>
      <c r="L131" s="321">
        <v>480.01</v>
      </c>
    </row>
    <row r="132" spans="1:12">
      <c r="A132" s="326" t="s">
        <v>622</v>
      </c>
      <c r="B132" s="326" t="s">
        <v>1494</v>
      </c>
      <c r="C132" s="326"/>
      <c r="D132" s="326"/>
      <c r="E132" s="326"/>
      <c r="F132" s="326"/>
      <c r="G132" s="326" t="s">
        <v>629</v>
      </c>
      <c r="H132" s="325">
        <v>492.83</v>
      </c>
      <c r="I132" s="332">
        <v>474.29</v>
      </c>
      <c r="J132" s="344">
        <v>469.48</v>
      </c>
      <c r="K132" s="322">
        <v>496.53</v>
      </c>
      <c r="L132" s="321">
        <v>504.72</v>
      </c>
    </row>
    <row r="133" spans="1:12">
      <c r="A133" s="326" t="s">
        <v>622</v>
      </c>
      <c r="B133" s="326" t="s">
        <v>1494</v>
      </c>
      <c r="C133" s="326"/>
      <c r="D133" s="326"/>
      <c r="E133" s="326"/>
      <c r="F133" s="326"/>
      <c r="G133" s="326" t="s">
        <v>628</v>
      </c>
      <c r="H133" s="325">
        <v>492.83</v>
      </c>
      <c r="I133" s="332">
        <v>494.23</v>
      </c>
      <c r="J133" s="344">
        <v>436.53</v>
      </c>
      <c r="K133" s="322">
        <v>478.2</v>
      </c>
      <c r="L133" s="321">
        <v>480.01</v>
      </c>
    </row>
    <row r="134" spans="1:12">
      <c r="A134" s="326" t="s">
        <v>622</v>
      </c>
      <c r="B134" s="326" t="s">
        <v>1494</v>
      </c>
      <c r="C134" s="326"/>
      <c r="D134" s="326"/>
      <c r="E134" s="326"/>
      <c r="F134" s="326"/>
      <c r="G134" s="326" t="s">
        <v>627</v>
      </c>
      <c r="H134" s="325">
        <v>492.83</v>
      </c>
      <c r="I134" s="332">
        <v>494.23</v>
      </c>
      <c r="J134" s="344">
        <v>469.48</v>
      </c>
      <c r="K134" s="322">
        <v>496.53</v>
      </c>
      <c r="L134" s="321">
        <v>504.72</v>
      </c>
    </row>
    <row r="135" spans="1:12">
      <c r="A135" s="326" t="s">
        <v>622</v>
      </c>
      <c r="B135" s="326" t="s">
        <v>1494</v>
      </c>
      <c r="C135" s="326"/>
      <c r="D135" s="326"/>
      <c r="E135" s="326"/>
      <c r="F135" s="326"/>
      <c r="G135" s="326" t="s">
        <v>626</v>
      </c>
      <c r="H135" s="325">
        <v>492.83</v>
      </c>
      <c r="I135" s="332">
        <v>494.23</v>
      </c>
      <c r="J135" s="344">
        <v>436.53</v>
      </c>
      <c r="K135" s="322">
        <v>478.2</v>
      </c>
      <c r="L135" s="321">
        <v>480.01</v>
      </c>
    </row>
    <row r="136" spans="1:12">
      <c r="A136" s="326" t="s">
        <v>622</v>
      </c>
      <c r="B136" s="326" t="s">
        <v>1494</v>
      </c>
      <c r="C136" s="326"/>
      <c r="D136" s="326"/>
      <c r="E136" s="326"/>
      <c r="F136" s="326"/>
      <c r="G136" s="326" t="s">
        <v>625</v>
      </c>
      <c r="H136" s="325">
        <v>492.83</v>
      </c>
      <c r="I136" s="332">
        <v>494.23</v>
      </c>
      <c r="J136" s="344">
        <v>469.48</v>
      </c>
      <c r="K136" s="322">
        <v>496.53</v>
      </c>
      <c r="L136" s="321">
        <v>504.72</v>
      </c>
    </row>
    <row r="137" spans="1:12">
      <c r="A137" s="326" t="s">
        <v>622</v>
      </c>
      <c r="B137" s="326" t="s">
        <v>1494</v>
      </c>
      <c r="C137" s="326"/>
      <c r="D137" s="326"/>
      <c r="E137" s="326"/>
      <c r="F137" s="326"/>
      <c r="G137" s="326" t="s">
        <v>624</v>
      </c>
      <c r="H137" s="325">
        <v>492.83</v>
      </c>
      <c r="I137" s="332">
        <v>494.23</v>
      </c>
      <c r="J137" s="344">
        <v>436.53</v>
      </c>
      <c r="K137" s="322">
        <v>478.2</v>
      </c>
      <c r="L137" s="321">
        <v>480.01</v>
      </c>
    </row>
    <row r="138" spans="1:12">
      <c r="A138" s="326" t="s">
        <v>622</v>
      </c>
      <c r="B138" s="326" t="s">
        <v>1494</v>
      </c>
      <c r="C138" s="326"/>
      <c r="D138" s="326"/>
      <c r="E138" s="326"/>
      <c r="F138" s="326"/>
      <c r="G138" s="326" t="s">
        <v>623</v>
      </c>
      <c r="H138" s="325">
        <v>492.83</v>
      </c>
      <c r="I138" s="332">
        <v>494.23</v>
      </c>
      <c r="J138" s="344">
        <v>436.53</v>
      </c>
      <c r="K138" s="322">
        <v>478.2</v>
      </c>
      <c r="L138" s="321">
        <v>480.01</v>
      </c>
    </row>
    <row r="139" spans="1:12">
      <c r="A139" s="326" t="s">
        <v>622</v>
      </c>
      <c r="B139" s="326" t="s">
        <v>1494</v>
      </c>
      <c r="C139" s="326"/>
      <c r="D139" s="326"/>
      <c r="E139" s="326"/>
      <c r="F139" s="326"/>
      <c r="G139" s="326" t="s">
        <v>621</v>
      </c>
      <c r="H139" s="325">
        <v>492.83</v>
      </c>
      <c r="I139" s="332">
        <v>445.82</v>
      </c>
      <c r="J139" s="344">
        <v>410.57</v>
      </c>
      <c r="K139" s="322">
        <v>424.01</v>
      </c>
      <c r="L139" s="321">
        <v>449.7</v>
      </c>
    </row>
    <row r="140" spans="1:12">
      <c r="A140" s="326" t="s">
        <v>608</v>
      </c>
      <c r="B140" s="326" t="s">
        <v>1493</v>
      </c>
      <c r="C140" s="326"/>
      <c r="D140" s="326"/>
      <c r="E140" s="326"/>
      <c r="F140" s="326"/>
      <c r="G140" s="326" t="s">
        <v>620</v>
      </c>
      <c r="H140" s="325">
        <v>503.32</v>
      </c>
      <c r="I140" s="332">
        <v>513.29999999999995</v>
      </c>
      <c r="J140" s="404">
        <v>570.11</v>
      </c>
      <c r="K140" s="322">
        <v>588.58000000000004</v>
      </c>
      <c r="L140" s="321">
        <v>592.30999999999995</v>
      </c>
    </row>
    <row r="141" spans="1:12">
      <c r="A141" s="326" t="s">
        <v>608</v>
      </c>
      <c r="B141" s="326" t="s">
        <v>1493</v>
      </c>
      <c r="C141" s="326"/>
      <c r="D141" s="326"/>
      <c r="E141" s="326"/>
      <c r="F141" s="326"/>
      <c r="G141" s="326" t="s">
        <v>619</v>
      </c>
      <c r="H141" s="325">
        <v>503.32</v>
      </c>
      <c r="I141" s="332">
        <v>513.29999999999995</v>
      </c>
      <c r="J141" s="404">
        <v>570.11</v>
      </c>
      <c r="K141" s="322">
        <v>588.58000000000004</v>
      </c>
      <c r="L141" s="321">
        <v>592.30999999999995</v>
      </c>
    </row>
    <row r="142" spans="1:12">
      <c r="A142" s="326" t="s">
        <v>608</v>
      </c>
      <c r="B142" s="326" t="s">
        <v>1493</v>
      </c>
      <c r="C142" s="326"/>
      <c r="D142" s="326"/>
      <c r="E142" s="326"/>
      <c r="F142" s="326"/>
      <c r="G142" s="326" t="s">
        <v>618</v>
      </c>
      <c r="H142" s="325">
        <v>503.32</v>
      </c>
      <c r="I142" s="332">
        <v>513.29999999999995</v>
      </c>
      <c r="J142" s="404">
        <v>570.11</v>
      </c>
      <c r="K142" s="322">
        <v>588.58000000000004</v>
      </c>
      <c r="L142" s="321">
        <v>592.30999999999995</v>
      </c>
    </row>
    <row r="143" spans="1:12">
      <c r="A143" s="326" t="s">
        <v>608</v>
      </c>
      <c r="B143" s="326" t="s">
        <v>1493</v>
      </c>
      <c r="C143" s="326"/>
      <c r="D143" s="326"/>
      <c r="E143" s="326"/>
      <c r="F143" s="326"/>
      <c r="G143" s="326" t="s">
        <v>617</v>
      </c>
      <c r="H143" s="325">
        <v>503.32</v>
      </c>
      <c r="I143" s="332">
        <v>513.29999999999995</v>
      </c>
      <c r="J143" s="404">
        <v>570.11</v>
      </c>
      <c r="K143" s="322">
        <v>588.58000000000004</v>
      </c>
      <c r="L143" s="321">
        <v>592.30999999999995</v>
      </c>
    </row>
    <row r="144" spans="1:12">
      <c r="A144" s="326" t="s">
        <v>608</v>
      </c>
      <c r="B144" s="326" t="s">
        <v>1493</v>
      </c>
      <c r="C144" s="326"/>
      <c r="D144" s="326"/>
      <c r="E144" s="326"/>
      <c r="F144" s="326"/>
      <c r="G144" s="326" t="s">
        <v>616</v>
      </c>
      <c r="H144" s="325">
        <v>503.32</v>
      </c>
      <c r="I144" s="332">
        <v>513.29999999999995</v>
      </c>
      <c r="J144" s="404">
        <v>570.11</v>
      </c>
      <c r="K144" s="322">
        <v>588.58000000000004</v>
      </c>
      <c r="L144" s="321">
        <v>592.30999999999995</v>
      </c>
    </row>
    <row r="145" spans="1:12">
      <c r="A145" s="326" t="s">
        <v>608</v>
      </c>
      <c r="B145" s="326" t="s">
        <v>1493</v>
      </c>
      <c r="C145" s="326"/>
      <c r="D145" s="326"/>
      <c r="E145" s="326"/>
      <c r="F145" s="326"/>
      <c r="G145" s="326" t="s">
        <v>615</v>
      </c>
      <c r="H145" s="325">
        <v>503.32</v>
      </c>
      <c r="I145" s="332">
        <v>513.29999999999995</v>
      </c>
      <c r="J145" s="404">
        <v>570.11</v>
      </c>
      <c r="K145" s="322">
        <v>588.58000000000004</v>
      </c>
      <c r="L145" s="321">
        <v>592.30999999999995</v>
      </c>
    </row>
    <row r="146" spans="1:12">
      <c r="A146" s="326" t="s">
        <v>608</v>
      </c>
      <c r="B146" s="326" t="s">
        <v>1493</v>
      </c>
      <c r="C146" s="326"/>
      <c r="D146" s="326"/>
      <c r="E146" s="326"/>
      <c r="F146" s="326"/>
      <c r="G146" s="326" t="s">
        <v>614</v>
      </c>
      <c r="H146" s="325">
        <v>503.32</v>
      </c>
      <c r="I146" s="332">
        <v>513.29999999999995</v>
      </c>
      <c r="J146" s="404">
        <v>570.11</v>
      </c>
      <c r="K146" s="322">
        <v>588.58000000000004</v>
      </c>
      <c r="L146" s="321">
        <v>592.30999999999995</v>
      </c>
    </row>
    <row r="147" spans="1:12">
      <c r="A147" s="326" t="s">
        <v>608</v>
      </c>
      <c r="B147" s="326" t="s">
        <v>1493</v>
      </c>
      <c r="C147" s="326"/>
      <c r="D147" s="326"/>
      <c r="E147" s="326"/>
      <c r="F147" s="326"/>
      <c r="G147" s="326" t="s">
        <v>613</v>
      </c>
      <c r="H147" s="325">
        <v>503.32</v>
      </c>
      <c r="I147" s="332">
        <v>513.29999999999995</v>
      </c>
      <c r="J147" s="404">
        <v>570.11</v>
      </c>
      <c r="K147" s="322">
        <v>588.58000000000004</v>
      </c>
      <c r="L147" s="321">
        <v>592.30999999999995</v>
      </c>
    </row>
    <row r="148" spans="1:12">
      <c r="A148" s="326" t="s">
        <v>608</v>
      </c>
      <c r="B148" s="326" t="s">
        <v>1493</v>
      </c>
      <c r="C148" s="326"/>
      <c r="D148" s="326"/>
      <c r="E148" s="326"/>
      <c r="F148" s="326"/>
      <c r="G148" s="326" t="s">
        <v>612</v>
      </c>
      <c r="H148" s="325">
        <v>503.32</v>
      </c>
      <c r="I148" s="332">
        <v>513.29999999999995</v>
      </c>
      <c r="J148" s="404">
        <v>570.11</v>
      </c>
      <c r="K148" s="322">
        <v>588.58000000000004</v>
      </c>
      <c r="L148" s="321">
        <v>592.30999999999995</v>
      </c>
    </row>
    <row r="149" spans="1:12">
      <c r="A149" s="326" t="s">
        <v>608</v>
      </c>
      <c r="B149" s="326" t="s">
        <v>1493</v>
      </c>
      <c r="C149" s="326"/>
      <c r="D149" s="326"/>
      <c r="E149" s="326"/>
      <c r="F149" s="326"/>
      <c r="G149" s="326" t="s">
        <v>611</v>
      </c>
      <c r="H149" s="325">
        <v>503.32</v>
      </c>
      <c r="I149" s="332">
        <v>513.29999999999995</v>
      </c>
      <c r="J149" s="404">
        <v>570.11</v>
      </c>
      <c r="K149" s="322">
        <v>588.59</v>
      </c>
      <c r="L149" s="321">
        <v>592.30999999999995</v>
      </c>
    </row>
    <row r="150" spans="1:12">
      <c r="A150" s="326" t="s">
        <v>608</v>
      </c>
      <c r="B150" s="326" t="s">
        <v>1493</v>
      </c>
      <c r="C150" s="326"/>
      <c r="D150" s="326"/>
      <c r="E150" s="326"/>
      <c r="F150" s="326"/>
      <c r="G150" s="326" t="s">
        <v>610</v>
      </c>
      <c r="H150" s="325">
        <v>503.32</v>
      </c>
      <c r="I150" s="332">
        <v>513.29999999999995</v>
      </c>
      <c r="J150" s="404">
        <v>570.11</v>
      </c>
      <c r="K150" s="322">
        <v>588.58000000000004</v>
      </c>
      <c r="L150" s="321">
        <v>592.30999999999995</v>
      </c>
    </row>
    <row r="151" spans="1:12">
      <c r="A151" s="326" t="s">
        <v>608</v>
      </c>
      <c r="B151" s="326" t="s">
        <v>1493</v>
      </c>
      <c r="C151" s="326"/>
      <c r="D151" s="326"/>
      <c r="E151" s="326"/>
      <c r="F151" s="326"/>
      <c r="G151" s="326" t="s">
        <v>609</v>
      </c>
      <c r="H151" s="325">
        <v>503.32</v>
      </c>
      <c r="I151" s="332">
        <v>513.29999999999995</v>
      </c>
      <c r="J151" s="404">
        <v>570.11</v>
      </c>
      <c r="K151" s="322">
        <v>588.58000000000004</v>
      </c>
      <c r="L151" s="321">
        <v>592.30999999999995</v>
      </c>
    </row>
    <row r="152" spans="1:12">
      <c r="A152" s="326" t="s">
        <v>608</v>
      </c>
      <c r="B152" s="326" t="s">
        <v>1493</v>
      </c>
      <c r="C152" s="326"/>
      <c r="D152" s="326"/>
      <c r="E152" s="326"/>
      <c r="F152" s="326"/>
      <c r="G152" s="326" t="s">
        <v>607</v>
      </c>
      <c r="H152" s="325">
        <v>503.32</v>
      </c>
      <c r="I152" s="332">
        <v>513.29999999999995</v>
      </c>
      <c r="J152" s="404">
        <v>570.11</v>
      </c>
      <c r="K152" s="322">
        <v>588.58000000000004</v>
      </c>
      <c r="L152" s="321">
        <v>592.30999999999995</v>
      </c>
    </row>
    <row r="153" spans="1:12">
      <c r="A153" s="326" t="s">
        <v>590</v>
      </c>
      <c r="B153" s="326" t="s">
        <v>1492</v>
      </c>
      <c r="C153" s="326"/>
      <c r="D153" s="326"/>
      <c r="E153" s="326"/>
      <c r="F153" s="326"/>
      <c r="G153" s="326" t="s">
        <v>606</v>
      </c>
      <c r="H153" s="325">
        <v>440.97</v>
      </c>
      <c r="I153" s="403">
        <v>448.51</v>
      </c>
      <c r="J153" s="404">
        <v>491.42</v>
      </c>
      <c r="K153" s="322">
        <v>494.95</v>
      </c>
      <c r="L153" s="321">
        <v>491.92</v>
      </c>
    </row>
    <row r="154" spans="1:12">
      <c r="A154" s="326" t="s">
        <v>590</v>
      </c>
      <c r="B154" s="326" t="s">
        <v>1492</v>
      </c>
      <c r="C154" s="326"/>
      <c r="D154" s="326"/>
      <c r="E154" s="326"/>
      <c r="F154" s="326"/>
      <c r="G154" s="326" t="s">
        <v>605</v>
      </c>
      <c r="H154" s="325">
        <v>440.97</v>
      </c>
      <c r="I154" s="403">
        <v>448.51</v>
      </c>
      <c r="J154" s="404">
        <v>491.42</v>
      </c>
      <c r="K154" s="322">
        <v>494.95</v>
      </c>
      <c r="L154" s="321">
        <v>491.92</v>
      </c>
    </row>
    <row r="155" spans="1:12">
      <c r="A155" s="326" t="s">
        <v>590</v>
      </c>
      <c r="B155" s="326" t="s">
        <v>1492</v>
      </c>
      <c r="C155" s="326"/>
      <c r="D155" s="326"/>
      <c r="E155" s="326"/>
      <c r="F155" s="326"/>
      <c r="G155" s="326" t="s">
        <v>604</v>
      </c>
      <c r="H155" s="325">
        <v>440.97</v>
      </c>
      <c r="I155" s="403">
        <v>448.51</v>
      </c>
      <c r="J155" s="404">
        <v>491.42</v>
      </c>
      <c r="K155" s="322">
        <v>494.95</v>
      </c>
      <c r="L155" s="321">
        <v>491.92</v>
      </c>
    </row>
    <row r="156" spans="1:12">
      <c r="A156" s="326" t="s">
        <v>590</v>
      </c>
      <c r="B156" s="326" t="s">
        <v>1492</v>
      </c>
      <c r="C156" s="326"/>
      <c r="D156" s="326"/>
      <c r="E156" s="326"/>
      <c r="F156" s="326"/>
      <c r="G156" s="326" t="s">
        <v>603</v>
      </c>
      <c r="H156" s="325">
        <v>440.97</v>
      </c>
      <c r="I156" s="403">
        <v>448.51</v>
      </c>
      <c r="J156" s="404">
        <v>491.42</v>
      </c>
      <c r="K156" s="322">
        <v>494.95</v>
      </c>
      <c r="L156" s="321">
        <v>491.92</v>
      </c>
    </row>
    <row r="157" spans="1:12">
      <c r="A157" s="326" t="s">
        <v>590</v>
      </c>
      <c r="B157" s="326" t="s">
        <v>1492</v>
      </c>
      <c r="C157" s="326"/>
      <c r="D157" s="326"/>
      <c r="E157" s="326"/>
      <c r="F157" s="326"/>
      <c r="G157" s="326" t="s">
        <v>602</v>
      </c>
      <c r="H157" s="325">
        <v>440.97</v>
      </c>
      <c r="I157" s="403">
        <v>448.51</v>
      </c>
      <c r="J157" s="404">
        <v>491.42</v>
      </c>
      <c r="K157" s="322">
        <v>494.95</v>
      </c>
      <c r="L157" s="321">
        <v>491.92</v>
      </c>
    </row>
    <row r="158" spans="1:12">
      <c r="A158" s="326" t="s">
        <v>590</v>
      </c>
      <c r="B158" s="326" t="s">
        <v>1492</v>
      </c>
      <c r="C158" s="326"/>
      <c r="D158" s="326"/>
      <c r="E158" s="326"/>
      <c r="F158" s="326"/>
      <c r="G158" s="326" t="s">
        <v>601</v>
      </c>
      <c r="H158" s="325">
        <v>440.97</v>
      </c>
      <c r="I158" s="403">
        <v>448.51</v>
      </c>
      <c r="J158" s="404">
        <v>491.42</v>
      </c>
      <c r="K158" s="322">
        <v>494.95</v>
      </c>
      <c r="L158" s="321">
        <v>491.92</v>
      </c>
    </row>
    <row r="159" spans="1:12">
      <c r="A159" s="326" t="s">
        <v>590</v>
      </c>
      <c r="B159" s="326" t="s">
        <v>1492</v>
      </c>
      <c r="C159" s="326"/>
      <c r="D159" s="326"/>
      <c r="E159" s="326"/>
      <c r="F159" s="326"/>
      <c r="G159" s="326" t="s">
        <v>600</v>
      </c>
      <c r="H159" s="325">
        <v>440.97</v>
      </c>
      <c r="I159" s="403">
        <v>448.51</v>
      </c>
      <c r="J159" s="404">
        <v>491.42</v>
      </c>
      <c r="K159" s="322">
        <v>494.95</v>
      </c>
      <c r="L159" s="321">
        <v>491.92</v>
      </c>
    </row>
    <row r="160" spans="1:12">
      <c r="A160" s="326" t="s">
        <v>590</v>
      </c>
      <c r="B160" s="326" t="s">
        <v>1492</v>
      </c>
      <c r="C160" s="326"/>
      <c r="D160" s="326"/>
      <c r="E160" s="326"/>
      <c r="F160" s="326"/>
      <c r="G160" s="326" t="s">
        <v>599</v>
      </c>
      <c r="H160" s="325">
        <v>440.97</v>
      </c>
      <c r="I160" s="403">
        <v>448.51</v>
      </c>
      <c r="J160" s="404">
        <v>491.42</v>
      </c>
      <c r="K160" s="322">
        <v>494.95</v>
      </c>
      <c r="L160" s="321">
        <v>491.92</v>
      </c>
    </row>
    <row r="161" spans="1:12">
      <c r="A161" s="326" t="s">
        <v>590</v>
      </c>
      <c r="B161" s="326" t="s">
        <v>1492</v>
      </c>
      <c r="C161" s="326"/>
      <c r="D161" s="326"/>
      <c r="E161" s="326"/>
      <c r="F161" s="326"/>
      <c r="G161" s="326" t="s">
        <v>598</v>
      </c>
      <c r="H161" s="325">
        <v>440.97</v>
      </c>
      <c r="I161" s="403">
        <v>448.51</v>
      </c>
      <c r="J161" s="404">
        <v>491.42</v>
      </c>
      <c r="K161" s="322">
        <v>494.95</v>
      </c>
      <c r="L161" s="321">
        <v>491.92</v>
      </c>
    </row>
    <row r="162" spans="1:12">
      <c r="A162" s="326" t="s">
        <v>590</v>
      </c>
      <c r="B162" s="326" t="s">
        <v>1492</v>
      </c>
      <c r="C162" s="326"/>
      <c r="D162" s="326"/>
      <c r="E162" s="326"/>
      <c r="F162" s="326"/>
      <c r="G162" s="326" t="s">
        <v>597</v>
      </c>
      <c r="H162" s="325">
        <v>440.97</v>
      </c>
      <c r="I162" s="403">
        <v>448.51</v>
      </c>
      <c r="J162" s="404">
        <v>491.42</v>
      </c>
      <c r="K162" s="322">
        <v>494.95</v>
      </c>
      <c r="L162" s="321">
        <v>491.92</v>
      </c>
    </row>
    <row r="163" spans="1:12">
      <c r="A163" s="326" t="s">
        <v>590</v>
      </c>
      <c r="B163" s="326" t="s">
        <v>1492</v>
      </c>
      <c r="C163" s="326"/>
      <c r="D163" s="326"/>
      <c r="E163" s="326"/>
      <c r="F163" s="326"/>
      <c r="G163" s="326" t="s">
        <v>596</v>
      </c>
      <c r="H163" s="325">
        <v>440.97</v>
      </c>
      <c r="I163" s="403">
        <v>448.51</v>
      </c>
      <c r="J163" s="404">
        <v>491.42</v>
      </c>
      <c r="K163" s="322">
        <v>494.95</v>
      </c>
      <c r="L163" s="321">
        <v>491.92</v>
      </c>
    </row>
    <row r="164" spans="1:12">
      <c r="A164" s="326" t="s">
        <v>590</v>
      </c>
      <c r="B164" s="326" t="s">
        <v>1492</v>
      </c>
      <c r="C164" s="326"/>
      <c r="D164" s="326"/>
      <c r="E164" s="326"/>
      <c r="F164" s="326"/>
      <c r="G164" s="326" t="s">
        <v>595</v>
      </c>
      <c r="H164" s="325">
        <v>440.97</v>
      </c>
      <c r="I164" s="403">
        <v>448.51</v>
      </c>
      <c r="J164" s="404">
        <v>491.42</v>
      </c>
      <c r="K164" s="322">
        <v>494.95</v>
      </c>
      <c r="L164" s="321">
        <v>491.92</v>
      </c>
    </row>
    <row r="165" spans="1:12">
      <c r="A165" s="326" t="s">
        <v>590</v>
      </c>
      <c r="B165" s="326" t="s">
        <v>1492</v>
      </c>
      <c r="C165" s="326"/>
      <c r="D165" s="326"/>
      <c r="E165" s="326"/>
      <c r="F165" s="326"/>
      <c r="G165" s="326" t="s">
        <v>594</v>
      </c>
      <c r="H165" s="325">
        <v>440.97</v>
      </c>
      <c r="I165" s="403">
        <v>448.51</v>
      </c>
      <c r="J165" s="404">
        <v>491.42</v>
      </c>
      <c r="K165" s="322">
        <v>494.95</v>
      </c>
      <c r="L165" s="321">
        <v>491.92</v>
      </c>
    </row>
    <row r="166" spans="1:12">
      <c r="A166" s="326" t="s">
        <v>590</v>
      </c>
      <c r="B166" s="326" t="s">
        <v>1492</v>
      </c>
      <c r="C166" s="326"/>
      <c r="D166" s="326"/>
      <c r="E166" s="326"/>
      <c r="F166" s="326"/>
      <c r="G166" s="326" t="s">
        <v>593</v>
      </c>
      <c r="H166" s="325">
        <v>440.97</v>
      </c>
      <c r="I166" s="403">
        <v>448.51</v>
      </c>
      <c r="J166" s="404">
        <v>491.42</v>
      </c>
      <c r="K166" s="322">
        <v>494.95</v>
      </c>
      <c r="L166" s="321">
        <v>491.92</v>
      </c>
    </row>
    <row r="167" spans="1:12">
      <c r="A167" s="326" t="s">
        <v>590</v>
      </c>
      <c r="B167" s="326" t="s">
        <v>1492</v>
      </c>
      <c r="C167" s="326"/>
      <c r="D167" s="326"/>
      <c r="E167" s="326"/>
      <c r="F167" s="326"/>
      <c r="G167" s="326" t="s">
        <v>592</v>
      </c>
      <c r="H167" s="325">
        <v>440.97</v>
      </c>
      <c r="I167" s="403">
        <v>448.51</v>
      </c>
      <c r="J167" s="404">
        <v>491.42</v>
      </c>
      <c r="K167" s="322">
        <v>494.95</v>
      </c>
      <c r="L167" s="321">
        <v>491.92</v>
      </c>
    </row>
    <row r="168" spans="1:12">
      <c r="A168" s="326" t="s">
        <v>590</v>
      </c>
      <c r="B168" s="326" t="s">
        <v>1492</v>
      </c>
      <c r="C168" s="326"/>
      <c r="D168" s="326"/>
      <c r="E168" s="326"/>
      <c r="F168" s="326"/>
      <c r="G168" s="326" t="s">
        <v>591</v>
      </c>
      <c r="H168" s="325">
        <v>440.97</v>
      </c>
      <c r="I168" s="403">
        <v>448.51</v>
      </c>
      <c r="J168" s="404">
        <v>491.42</v>
      </c>
      <c r="K168" s="322">
        <v>494.95</v>
      </c>
      <c r="L168" s="321">
        <v>491.92</v>
      </c>
    </row>
    <row r="169" spans="1:12">
      <c r="A169" s="326" t="s">
        <v>590</v>
      </c>
      <c r="B169" s="326" t="s">
        <v>1492</v>
      </c>
      <c r="C169" s="326"/>
      <c r="D169" s="326"/>
      <c r="E169" s="326"/>
      <c r="F169" s="326"/>
      <c r="G169" s="326" t="s">
        <v>589</v>
      </c>
      <c r="H169" s="325">
        <v>440.97</v>
      </c>
      <c r="I169" s="403">
        <v>448.51</v>
      </c>
      <c r="J169" s="404">
        <v>491.42</v>
      </c>
      <c r="K169" s="322">
        <v>494.95</v>
      </c>
      <c r="L169" s="321">
        <v>491.92</v>
      </c>
    </row>
    <row r="170" spans="1:12">
      <c r="A170" s="326" t="s">
        <v>561</v>
      </c>
      <c r="B170" s="326" t="s">
        <v>1491</v>
      </c>
      <c r="C170" s="326" t="s">
        <v>487</v>
      </c>
      <c r="D170" s="326"/>
      <c r="E170" s="326" t="s">
        <v>574</v>
      </c>
      <c r="F170" s="326"/>
      <c r="G170" s="326" t="s">
        <v>588</v>
      </c>
      <c r="H170" s="341">
        <v>410.15</v>
      </c>
      <c r="I170" s="343">
        <v>435.58</v>
      </c>
      <c r="J170" s="342">
        <v>447.15</v>
      </c>
      <c r="K170" s="341">
        <v>469.66</v>
      </c>
      <c r="L170" s="340">
        <v>500.9</v>
      </c>
    </row>
    <row r="171" spans="1:12">
      <c r="A171" s="326" t="s">
        <v>561</v>
      </c>
      <c r="B171" s="326" t="s">
        <v>1491</v>
      </c>
      <c r="C171" s="326" t="s">
        <v>565</v>
      </c>
      <c r="D171" s="326"/>
      <c r="E171" s="326" t="s">
        <v>560</v>
      </c>
      <c r="F171" s="326"/>
      <c r="G171" s="326" t="s">
        <v>587</v>
      </c>
      <c r="H171" s="341">
        <v>457.86</v>
      </c>
      <c r="I171" s="343">
        <v>479.16</v>
      </c>
      <c r="J171" s="342">
        <v>499.91</v>
      </c>
      <c r="K171" s="341">
        <v>513.36</v>
      </c>
      <c r="L171" s="340">
        <v>535.04</v>
      </c>
    </row>
    <row r="172" spans="1:12">
      <c r="A172" s="326" t="s">
        <v>561</v>
      </c>
      <c r="B172" s="326" t="s">
        <v>1491</v>
      </c>
      <c r="C172" s="326" t="s">
        <v>565</v>
      </c>
      <c r="D172" s="326"/>
      <c r="E172" s="326" t="s">
        <v>577</v>
      </c>
      <c r="F172" s="326"/>
      <c r="G172" s="326" t="s">
        <v>586</v>
      </c>
      <c r="H172" s="341">
        <v>457.86</v>
      </c>
      <c r="I172" s="343">
        <v>479.16</v>
      </c>
      <c r="J172" s="342">
        <v>499.91</v>
      </c>
      <c r="K172" s="341">
        <v>548.22</v>
      </c>
      <c r="L172" s="340">
        <v>590.82000000000005</v>
      </c>
    </row>
    <row r="173" spans="1:12">
      <c r="A173" s="326" t="s">
        <v>561</v>
      </c>
      <c r="B173" s="326" t="s">
        <v>1491</v>
      </c>
      <c r="C173" s="326" t="s">
        <v>477</v>
      </c>
      <c r="D173" s="326"/>
      <c r="E173" s="326" t="s">
        <v>574</v>
      </c>
      <c r="F173" s="326"/>
      <c r="G173" s="326" t="s">
        <v>585</v>
      </c>
      <c r="H173" s="341">
        <v>412.62</v>
      </c>
      <c r="I173" s="343">
        <v>432.11</v>
      </c>
      <c r="J173" s="342">
        <v>446.07</v>
      </c>
      <c r="K173" s="341">
        <v>469.66</v>
      </c>
      <c r="L173" s="340">
        <v>500.9</v>
      </c>
    </row>
    <row r="174" spans="1:12">
      <c r="A174" s="326" t="s">
        <v>561</v>
      </c>
      <c r="B174" s="326" t="s">
        <v>1491</v>
      </c>
      <c r="C174" s="326" t="s">
        <v>487</v>
      </c>
      <c r="D174" s="326"/>
      <c r="E174" s="326" t="s">
        <v>565</v>
      </c>
      <c r="F174" s="326"/>
      <c r="G174" s="326" t="s">
        <v>584</v>
      </c>
      <c r="H174" s="341">
        <v>410.15</v>
      </c>
      <c r="I174" s="343">
        <v>435.58</v>
      </c>
      <c r="J174" s="342">
        <v>447.15</v>
      </c>
      <c r="K174" s="341">
        <v>458.33</v>
      </c>
      <c r="L174" s="340">
        <v>482.32</v>
      </c>
    </row>
    <row r="175" spans="1:12">
      <c r="A175" s="326" t="s">
        <v>561</v>
      </c>
      <c r="B175" s="326" t="s">
        <v>1491</v>
      </c>
      <c r="C175" s="326" t="s">
        <v>487</v>
      </c>
      <c r="D175" s="326"/>
      <c r="E175" s="326"/>
      <c r="F175" s="326"/>
      <c r="G175" s="326" t="s">
        <v>583</v>
      </c>
      <c r="H175" s="341">
        <v>410.15</v>
      </c>
      <c r="I175" s="343">
        <v>435.58</v>
      </c>
      <c r="J175" s="342">
        <v>447.15</v>
      </c>
      <c r="K175" s="341">
        <v>457.94</v>
      </c>
      <c r="L175" s="340">
        <v>474.63</v>
      </c>
    </row>
    <row r="176" spans="1:12">
      <c r="A176" s="326" t="s">
        <v>561</v>
      </c>
      <c r="B176" s="326" t="s">
        <v>1491</v>
      </c>
      <c r="C176" s="326" t="s">
        <v>487</v>
      </c>
      <c r="D176" s="326"/>
      <c r="E176" s="326"/>
      <c r="F176" s="326"/>
      <c r="G176" s="326" t="s">
        <v>582</v>
      </c>
      <c r="H176" s="341">
        <v>410.15</v>
      </c>
      <c r="I176" s="343">
        <v>435.58</v>
      </c>
      <c r="J176" s="342">
        <v>447.15</v>
      </c>
      <c r="K176" s="341">
        <v>457.94</v>
      </c>
      <c r="L176" s="340">
        <v>474.63</v>
      </c>
    </row>
    <row r="177" spans="1:12">
      <c r="A177" s="326" t="s">
        <v>561</v>
      </c>
      <c r="B177" s="326" t="s">
        <v>1491</v>
      </c>
      <c r="C177" s="326" t="s">
        <v>565</v>
      </c>
      <c r="D177" s="326"/>
      <c r="E177" s="326" t="s">
        <v>560</v>
      </c>
      <c r="F177" s="326"/>
      <c r="G177" s="326" t="s">
        <v>581</v>
      </c>
      <c r="H177" s="341">
        <v>457.86</v>
      </c>
      <c r="I177" s="343">
        <v>479.16</v>
      </c>
      <c r="J177" s="342">
        <v>499.91</v>
      </c>
      <c r="K177" s="341">
        <v>513.36</v>
      </c>
      <c r="L177" s="340">
        <v>535.04</v>
      </c>
    </row>
    <row r="178" spans="1:12">
      <c r="A178" s="326" t="s">
        <v>561</v>
      </c>
      <c r="B178" s="326" t="s">
        <v>1491</v>
      </c>
      <c r="C178" s="326" t="s">
        <v>560</v>
      </c>
      <c r="D178" s="326"/>
      <c r="E178" s="326" t="s">
        <v>477</v>
      </c>
      <c r="F178" s="326"/>
      <c r="G178" s="326" t="s">
        <v>580</v>
      </c>
      <c r="H178" s="341">
        <v>392.17</v>
      </c>
      <c r="I178" s="343">
        <v>421.45</v>
      </c>
      <c r="J178" s="342">
        <v>431.33</v>
      </c>
      <c r="K178" s="341">
        <v>460.62</v>
      </c>
      <c r="L178" s="340">
        <v>476.92</v>
      </c>
    </row>
    <row r="179" spans="1:12">
      <c r="A179" s="326" t="s">
        <v>561</v>
      </c>
      <c r="B179" s="326" t="s">
        <v>1491</v>
      </c>
      <c r="C179" s="326" t="s">
        <v>477</v>
      </c>
      <c r="D179" s="326"/>
      <c r="E179" s="326" t="s">
        <v>574</v>
      </c>
      <c r="F179" s="326"/>
      <c r="G179" s="326" t="s">
        <v>579</v>
      </c>
      <c r="H179" s="341">
        <v>412.62</v>
      </c>
      <c r="I179" s="343">
        <v>432.11</v>
      </c>
      <c r="J179" s="342">
        <v>446.07</v>
      </c>
      <c r="K179" s="341">
        <v>469.66</v>
      </c>
      <c r="L179" s="340">
        <v>500.9</v>
      </c>
    </row>
    <row r="180" spans="1:12">
      <c r="A180" s="326" t="s">
        <v>561</v>
      </c>
      <c r="B180" s="326" t="s">
        <v>1491</v>
      </c>
      <c r="C180" s="326" t="s">
        <v>560</v>
      </c>
      <c r="D180" s="326"/>
      <c r="E180" s="326" t="s">
        <v>477</v>
      </c>
      <c r="F180" s="326"/>
      <c r="G180" s="326" t="s">
        <v>578</v>
      </c>
      <c r="H180" s="341">
        <v>392.17</v>
      </c>
      <c r="I180" s="343">
        <v>421.45</v>
      </c>
      <c r="J180" s="342">
        <v>431.33</v>
      </c>
      <c r="K180" s="341">
        <v>460.62</v>
      </c>
      <c r="L180" s="340">
        <v>476.92</v>
      </c>
    </row>
    <row r="181" spans="1:12">
      <c r="A181" s="326" t="s">
        <v>561</v>
      </c>
      <c r="B181" s="326" t="s">
        <v>1491</v>
      </c>
      <c r="C181" s="326" t="s">
        <v>565</v>
      </c>
      <c r="D181" s="326"/>
      <c r="E181" s="326" t="s">
        <v>577</v>
      </c>
      <c r="F181" s="326"/>
      <c r="G181" s="326" t="s">
        <v>576</v>
      </c>
      <c r="H181" s="341">
        <v>457.86</v>
      </c>
      <c r="I181" s="343">
        <v>479.16</v>
      </c>
      <c r="J181" s="342">
        <v>499.91</v>
      </c>
      <c r="K181" s="341">
        <v>548.22</v>
      </c>
      <c r="L181" s="340">
        <v>590.82000000000005</v>
      </c>
    </row>
    <row r="182" spans="1:12">
      <c r="A182" s="326" t="s">
        <v>561</v>
      </c>
      <c r="B182" s="326" t="s">
        <v>1491</v>
      </c>
      <c r="C182" s="326" t="s">
        <v>560</v>
      </c>
      <c r="D182" s="326"/>
      <c r="E182" s="326" t="s">
        <v>477</v>
      </c>
      <c r="F182" s="326"/>
      <c r="G182" s="326" t="s">
        <v>575</v>
      </c>
      <c r="H182" s="341">
        <v>392.17</v>
      </c>
      <c r="I182" s="343">
        <v>421.45</v>
      </c>
      <c r="J182" s="342">
        <v>431.33</v>
      </c>
      <c r="K182" s="341">
        <v>460.62</v>
      </c>
      <c r="L182" s="340">
        <v>476.92</v>
      </c>
    </row>
    <row r="183" spans="1:12">
      <c r="A183" s="326" t="s">
        <v>561</v>
      </c>
      <c r="B183" s="326" t="s">
        <v>1491</v>
      </c>
      <c r="C183" s="326" t="s">
        <v>477</v>
      </c>
      <c r="D183" s="326"/>
      <c r="E183" s="326" t="s">
        <v>574</v>
      </c>
      <c r="F183" s="326"/>
      <c r="G183" s="326" t="s">
        <v>573</v>
      </c>
      <c r="H183" s="341">
        <v>412.62</v>
      </c>
      <c r="I183" s="343">
        <v>432.11</v>
      </c>
      <c r="J183" s="342">
        <v>446.07</v>
      </c>
      <c r="K183" s="341">
        <v>469.66</v>
      </c>
      <c r="L183" s="340">
        <v>500.9</v>
      </c>
    </row>
    <row r="184" spans="1:12">
      <c r="A184" s="326" t="s">
        <v>561</v>
      </c>
      <c r="B184" s="326" t="s">
        <v>1491</v>
      </c>
      <c r="C184" s="326" t="s">
        <v>487</v>
      </c>
      <c r="D184" s="326"/>
      <c r="E184" s="326" t="s">
        <v>565</v>
      </c>
      <c r="F184" s="326"/>
      <c r="G184" s="326" t="s">
        <v>572</v>
      </c>
      <c r="H184" s="341">
        <v>410.15</v>
      </c>
      <c r="I184" s="343">
        <v>435.58</v>
      </c>
      <c r="J184" s="342">
        <v>447.15</v>
      </c>
      <c r="K184" s="341">
        <v>458.33</v>
      </c>
      <c r="L184" s="340">
        <v>482.32</v>
      </c>
    </row>
    <row r="185" spans="1:12">
      <c r="A185" s="326" t="s">
        <v>561</v>
      </c>
      <c r="B185" s="326" t="s">
        <v>1491</v>
      </c>
      <c r="C185" s="326" t="s">
        <v>477</v>
      </c>
      <c r="D185" s="326"/>
      <c r="E185" s="326" t="s">
        <v>487</v>
      </c>
      <c r="F185" s="326"/>
      <c r="G185" s="326" t="s">
        <v>571</v>
      </c>
      <c r="H185" s="341">
        <v>412.62</v>
      </c>
      <c r="I185" s="343">
        <v>432.11</v>
      </c>
      <c r="J185" s="342">
        <v>446.07</v>
      </c>
      <c r="K185" s="341">
        <v>457.94</v>
      </c>
      <c r="L185" s="340">
        <v>474.63</v>
      </c>
    </row>
    <row r="186" spans="1:12">
      <c r="A186" s="326" t="s">
        <v>561</v>
      </c>
      <c r="B186" s="326" t="s">
        <v>1491</v>
      </c>
      <c r="C186" s="326" t="s">
        <v>565</v>
      </c>
      <c r="D186" s="326"/>
      <c r="E186" s="326" t="s">
        <v>560</v>
      </c>
      <c r="F186" s="326"/>
      <c r="G186" s="326" t="s">
        <v>570</v>
      </c>
      <c r="H186" s="341">
        <v>457.86</v>
      </c>
      <c r="I186" s="343">
        <v>479.16</v>
      </c>
      <c r="J186" s="342">
        <v>499.91</v>
      </c>
      <c r="K186" s="341">
        <v>513.36</v>
      </c>
      <c r="L186" s="340">
        <v>535.04</v>
      </c>
    </row>
    <row r="187" spans="1:12">
      <c r="A187" s="326" t="s">
        <v>561</v>
      </c>
      <c r="B187" s="326" t="s">
        <v>1491</v>
      </c>
      <c r="C187" s="326" t="s">
        <v>565</v>
      </c>
      <c r="D187" s="326"/>
      <c r="E187" s="326" t="s">
        <v>560</v>
      </c>
      <c r="F187" s="326"/>
      <c r="G187" s="326" t="s">
        <v>569</v>
      </c>
      <c r="H187" s="341">
        <v>457.86</v>
      </c>
      <c r="I187" s="343">
        <v>479.16</v>
      </c>
      <c r="J187" s="342">
        <v>499.91</v>
      </c>
      <c r="K187" s="341">
        <v>513.36</v>
      </c>
      <c r="L187" s="340">
        <v>535.04</v>
      </c>
    </row>
    <row r="188" spans="1:12">
      <c r="A188" s="326" t="s">
        <v>561</v>
      </c>
      <c r="B188" s="326" t="s">
        <v>1491</v>
      </c>
      <c r="C188" s="326" t="s">
        <v>477</v>
      </c>
      <c r="D188" s="326"/>
      <c r="E188" s="326"/>
      <c r="F188" s="326"/>
      <c r="G188" s="326" t="s">
        <v>568</v>
      </c>
      <c r="H188" s="341">
        <v>412.62</v>
      </c>
      <c r="I188" s="343">
        <v>432.11</v>
      </c>
      <c r="J188" s="342">
        <v>446.07</v>
      </c>
      <c r="K188" s="341">
        <v>460.62</v>
      </c>
      <c r="L188" s="340">
        <v>476.92</v>
      </c>
    </row>
    <row r="189" spans="1:12">
      <c r="A189" s="326" t="s">
        <v>561</v>
      </c>
      <c r="B189" s="326" t="s">
        <v>1491</v>
      </c>
      <c r="C189" s="326" t="s">
        <v>477</v>
      </c>
      <c r="D189" s="326"/>
      <c r="E189" s="326" t="s">
        <v>487</v>
      </c>
      <c r="F189" s="326"/>
      <c r="G189" s="326" t="s">
        <v>567</v>
      </c>
      <c r="H189" s="341">
        <v>412.62</v>
      </c>
      <c r="I189" s="343">
        <v>432.11</v>
      </c>
      <c r="J189" s="342">
        <v>446.07</v>
      </c>
      <c r="K189" s="341">
        <v>457.94</v>
      </c>
      <c r="L189" s="340">
        <v>474.63</v>
      </c>
    </row>
    <row r="190" spans="1:12">
      <c r="A190" s="326" t="s">
        <v>561</v>
      </c>
      <c r="B190" s="326" t="s">
        <v>1491</v>
      </c>
      <c r="C190" s="326" t="s">
        <v>487</v>
      </c>
      <c r="D190" s="326"/>
      <c r="E190" s="326"/>
      <c r="F190" s="326"/>
      <c r="G190" s="326" t="s">
        <v>566</v>
      </c>
      <c r="H190" s="341">
        <v>410.15</v>
      </c>
      <c r="I190" s="343">
        <v>435.58</v>
      </c>
      <c r="J190" s="342">
        <v>447.15</v>
      </c>
      <c r="K190" s="341">
        <v>457.94</v>
      </c>
      <c r="L190" s="340">
        <v>474.63</v>
      </c>
    </row>
    <row r="191" spans="1:12">
      <c r="A191" s="326" t="s">
        <v>561</v>
      </c>
      <c r="B191" s="326" t="s">
        <v>1491</v>
      </c>
      <c r="C191" s="326" t="s">
        <v>487</v>
      </c>
      <c r="D191" s="326"/>
      <c r="E191" s="326" t="s">
        <v>565</v>
      </c>
      <c r="F191" s="326"/>
      <c r="G191" s="326" t="s">
        <v>564</v>
      </c>
      <c r="H191" s="341">
        <v>410.15</v>
      </c>
      <c r="I191" s="343">
        <v>435.58</v>
      </c>
      <c r="J191" s="342">
        <v>447.15</v>
      </c>
      <c r="K191" s="341">
        <v>458.33</v>
      </c>
      <c r="L191" s="340">
        <v>482.32</v>
      </c>
    </row>
    <row r="192" spans="1:12">
      <c r="A192" s="326" t="s">
        <v>561</v>
      </c>
      <c r="B192" s="326" t="s">
        <v>1491</v>
      </c>
      <c r="C192" s="326" t="s">
        <v>565</v>
      </c>
      <c r="D192" s="326"/>
      <c r="E192" s="326" t="s">
        <v>560</v>
      </c>
      <c r="F192" s="326"/>
      <c r="G192" s="326" t="s">
        <v>563</v>
      </c>
      <c r="H192" s="341">
        <v>457.86</v>
      </c>
      <c r="I192" s="343">
        <v>479.16</v>
      </c>
      <c r="J192" s="342">
        <v>499.91</v>
      </c>
      <c r="K192" s="341">
        <v>513.36</v>
      </c>
      <c r="L192" s="340">
        <v>535.04</v>
      </c>
    </row>
    <row r="193" spans="1:13">
      <c r="A193" s="326" t="s">
        <v>561</v>
      </c>
      <c r="B193" s="326" t="s">
        <v>1491</v>
      </c>
      <c r="C193" s="326" t="s">
        <v>487</v>
      </c>
      <c r="D193" s="326"/>
      <c r="E193" s="326" t="s">
        <v>487</v>
      </c>
      <c r="F193" s="326"/>
      <c r="G193" s="326" t="s">
        <v>562</v>
      </c>
      <c r="H193" s="341">
        <v>410.15</v>
      </c>
      <c r="I193" s="343">
        <v>435.58</v>
      </c>
      <c r="J193" s="342">
        <v>447.15</v>
      </c>
      <c r="K193" s="341">
        <v>457.94</v>
      </c>
      <c r="L193" s="340">
        <v>474.63</v>
      </c>
    </row>
    <row r="194" spans="1:13">
      <c r="A194" s="326" t="s">
        <v>561</v>
      </c>
      <c r="B194" s="326" t="s">
        <v>1491</v>
      </c>
      <c r="C194" s="326" t="s">
        <v>565</v>
      </c>
      <c r="D194" s="326"/>
      <c r="E194" s="326" t="s">
        <v>560</v>
      </c>
      <c r="F194" s="326"/>
      <c r="G194" s="326" t="s">
        <v>559</v>
      </c>
      <c r="H194" s="341">
        <v>457.86</v>
      </c>
      <c r="I194" s="343">
        <v>479.16</v>
      </c>
      <c r="J194" s="342">
        <v>499.91</v>
      </c>
      <c r="K194" s="341">
        <v>513.36</v>
      </c>
      <c r="L194" s="340">
        <v>535.04</v>
      </c>
    </row>
    <row r="195" spans="1:13" ht="15" customHeight="1">
      <c r="A195" s="326" t="s">
        <v>541</v>
      </c>
      <c r="B195" s="326" t="s">
        <v>1487</v>
      </c>
      <c r="C195" s="326" t="s">
        <v>1486</v>
      </c>
      <c r="D195" s="326"/>
      <c r="E195" s="326"/>
      <c r="F195" s="326"/>
      <c r="G195" s="326" t="s">
        <v>558</v>
      </c>
      <c r="H195" s="325">
        <v>382.98</v>
      </c>
      <c r="I195" s="403">
        <v>384.79</v>
      </c>
      <c r="J195" s="339">
        <v>417.04</v>
      </c>
      <c r="K195" s="322">
        <v>449.13</v>
      </c>
      <c r="L195" s="340">
        <v>473.52</v>
      </c>
      <c r="M195" s="338"/>
    </row>
    <row r="196" spans="1:13">
      <c r="A196" s="326" t="s">
        <v>541</v>
      </c>
      <c r="B196" s="326" t="s">
        <v>1487</v>
      </c>
      <c r="C196" s="326" t="s">
        <v>1486</v>
      </c>
      <c r="D196" s="326"/>
      <c r="E196" s="326"/>
      <c r="F196" s="326"/>
      <c r="G196" s="326" t="s">
        <v>557</v>
      </c>
      <c r="H196" s="325">
        <v>382.98</v>
      </c>
      <c r="I196" s="403">
        <v>384.79</v>
      </c>
      <c r="J196" s="339">
        <v>417.04</v>
      </c>
      <c r="K196" s="322">
        <v>449.13</v>
      </c>
      <c r="L196" s="340">
        <v>473.52</v>
      </c>
      <c r="M196" s="338"/>
    </row>
    <row r="197" spans="1:13">
      <c r="A197" s="326" t="s">
        <v>541</v>
      </c>
      <c r="B197" s="326" t="s">
        <v>1487</v>
      </c>
      <c r="C197" s="326" t="s">
        <v>1486</v>
      </c>
      <c r="D197" s="326"/>
      <c r="E197" s="326"/>
      <c r="F197" s="326"/>
      <c r="G197" s="326" t="s">
        <v>556</v>
      </c>
      <c r="H197" s="325">
        <v>382.98</v>
      </c>
      <c r="I197" s="403">
        <v>384.79</v>
      </c>
      <c r="J197" s="339">
        <v>417.04</v>
      </c>
      <c r="K197" s="322">
        <v>449.13</v>
      </c>
      <c r="L197" s="340">
        <v>473.52</v>
      </c>
      <c r="M197" s="338"/>
    </row>
    <row r="198" spans="1:13">
      <c r="A198" s="326" t="s">
        <v>541</v>
      </c>
      <c r="B198" s="326" t="s">
        <v>1487</v>
      </c>
      <c r="C198" s="326" t="s">
        <v>1488</v>
      </c>
      <c r="D198" s="326"/>
      <c r="E198" s="326"/>
      <c r="F198" s="326"/>
      <c r="G198" s="326" t="s">
        <v>555</v>
      </c>
      <c r="H198" s="325">
        <v>392.54</v>
      </c>
      <c r="I198" s="403">
        <v>409.8</v>
      </c>
      <c r="J198" s="339">
        <v>443.31</v>
      </c>
      <c r="K198" s="322">
        <v>456.77</v>
      </c>
      <c r="L198" s="340">
        <v>472.17</v>
      </c>
      <c r="M198" s="338"/>
    </row>
    <row r="199" spans="1:13">
      <c r="A199" s="326" t="s">
        <v>541</v>
      </c>
      <c r="B199" s="326" t="s">
        <v>1487</v>
      </c>
      <c r="C199" s="326" t="s">
        <v>1490</v>
      </c>
      <c r="D199" s="326"/>
      <c r="E199" s="326"/>
      <c r="F199" s="326"/>
      <c r="G199" s="326" t="s">
        <v>554</v>
      </c>
      <c r="H199" s="325">
        <v>437.06</v>
      </c>
      <c r="I199" s="403">
        <v>456.04</v>
      </c>
      <c r="J199" s="339">
        <v>490.97</v>
      </c>
      <c r="K199" s="322">
        <v>503.87</v>
      </c>
      <c r="L199" s="340">
        <v>502.93</v>
      </c>
      <c r="M199" s="338"/>
    </row>
    <row r="200" spans="1:13">
      <c r="A200" s="326" t="s">
        <v>541</v>
      </c>
      <c r="B200" s="326" t="s">
        <v>1487</v>
      </c>
      <c r="C200" s="326" t="s">
        <v>1489</v>
      </c>
      <c r="D200" s="326"/>
      <c r="E200" s="326"/>
      <c r="F200" s="326"/>
      <c r="G200" s="326" t="s">
        <v>553</v>
      </c>
      <c r="H200" s="325">
        <v>359.42</v>
      </c>
      <c r="I200" s="403">
        <v>386.79</v>
      </c>
      <c r="J200" s="339">
        <v>413.31</v>
      </c>
      <c r="K200" s="322">
        <v>437.41</v>
      </c>
      <c r="L200" s="340">
        <v>458.01</v>
      </c>
      <c r="M200" s="338"/>
    </row>
    <row r="201" spans="1:13">
      <c r="A201" s="326" t="s">
        <v>541</v>
      </c>
      <c r="B201" s="326" t="s">
        <v>1487</v>
      </c>
      <c r="C201" s="326" t="s">
        <v>1486</v>
      </c>
      <c r="D201" s="326"/>
      <c r="E201" s="326"/>
      <c r="F201" s="326"/>
      <c r="G201" s="326" t="s">
        <v>552</v>
      </c>
      <c r="H201" s="325">
        <v>382.98</v>
      </c>
      <c r="I201" s="403">
        <v>384.79</v>
      </c>
      <c r="J201" s="339">
        <v>417.04</v>
      </c>
      <c r="K201" s="322">
        <v>449.13</v>
      </c>
      <c r="L201" s="340">
        <v>473.52</v>
      </c>
      <c r="M201" s="338"/>
    </row>
    <row r="202" spans="1:13">
      <c r="A202" s="326" t="s">
        <v>541</v>
      </c>
      <c r="B202" s="326" t="s">
        <v>1487</v>
      </c>
      <c r="C202" s="326" t="s">
        <v>1489</v>
      </c>
      <c r="D202" s="326"/>
      <c r="E202" s="326"/>
      <c r="F202" s="326"/>
      <c r="G202" s="326" t="s">
        <v>551</v>
      </c>
      <c r="H202" s="325">
        <v>359.42</v>
      </c>
      <c r="I202" s="403">
        <v>386.79</v>
      </c>
      <c r="J202" s="339">
        <v>413.31</v>
      </c>
      <c r="K202" s="322">
        <v>437.41</v>
      </c>
      <c r="L202" s="340">
        <v>458.01</v>
      </c>
      <c r="M202" s="338"/>
    </row>
    <row r="203" spans="1:13">
      <c r="A203" s="326" t="s">
        <v>541</v>
      </c>
      <c r="B203" s="326" t="s">
        <v>1487</v>
      </c>
      <c r="C203" s="326" t="s">
        <v>1488</v>
      </c>
      <c r="D203" s="326"/>
      <c r="E203" s="326"/>
      <c r="F203" s="326"/>
      <c r="G203" s="326" t="s">
        <v>550</v>
      </c>
      <c r="H203" s="325">
        <v>392.54</v>
      </c>
      <c r="I203" s="403">
        <v>409.8</v>
      </c>
      <c r="J203" s="339">
        <v>443.31</v>
      </c>
      <c r="K203" s="322">
        <v>456.77</v>
      </c>
      <c r="L203" s="340">
        <v>472.17</v>
      </c>
      <c r="M203" s="338"/>
    </row>
    <row r="204" spans="1:13">
      <c r="A204" s="326" t="s">
        <v>541</v>
      </c>
      <c r="B204" s="326" t="s">
        <v>1487</v>
      </c>
      <c r="C204" s="326" t="s">
        <v>1489</v>
      </c>
      <c r="D204" s="326"/>
      <c r="E204" s="326"/>
      <c r="F204" s="326"/>
      <c r="G204" s="326" t="s">
        <v>549</v>
      </c>
      <c r="H204" s="325">
        <v>359.42</v>
      </c>
      <c r="I204" s="403">
        <v>386.79</v>
      </c>
      <c r="J204" s="339">
        <v>413.31</v>
      </c>
      <c r="K204" s="322">
        <v>437.41</v>
      </c>
      <c r="L204" s="340">
        <v>458.01</v>
      </c>
      <c r="M204" s="338"/>
    </row>
    <row r="205" spans="1:13">
      <c r="A205" s="326" t="s">
        <v>541</v>
      </c>
      <c r="B205" s="326" t="s">
        <v>1487</v>
      </c>
      <c r="C205" s="326" t="s">
        <v>1488</v>
      </c>
      <c r="D205" s="326"/>
      <c r="E205" s="326"/>
      <c r="F205" s="326"/>
      <c r="G205" s="326" t="s">
        <v>548</v>
      </c>
      <c r="H205" s="325">
        <v>392.54</v>
      </c>
      <c r="I205" s="403">
        <v>409.8</v>
      </c>
      <c r="J205" s="339">
        <v>443.31</v>
      </c>
      <c r="K205" s="322">
        <v>456.77</v>
      </c>
      <c r="L205" s="340">
        <v>472.17</v>
      </c>
      <c r="M205" s="338"/>
    </row>
    <row r="206" spans="1:13">
      <c r="A206" s="326" t="s">
        <v>541</v>
      </c>
      <c r="B206" s="326" t="s">
        <v>1487</v>
      </c>
      <c r="C206" s="326" t="s">
        <v>1488</v>
      </c>
      <c r="D206" s="326"/>
      <c r="E206" s="326"/>
      <c r="F206" s="326"/>
      <c r="G206" s="326" t="s">
        <v>547</v>
      </c>
      <c r="H206" s="325">
        <v>392.54</v>
      </c>
      <c r="I206" s="403">
        <v>409.8</v>
      </c>
      <c r="J206" s="339">
        <v>443.31</v>
      </c>
      <c r="K206" s="322">
        <v>456.77</v>
      </c>
      <c r="L206" s="340">
        <v>472.17</v>
      </c>
      <c r="M206" s="338"/>
    </row>
    <row r="207" spans="1:13">
      <c r="A207" s="326" t="s">
        <v>541</v>
      </c>
      <c r="B207" s="326" t="s">
        <v>1487</v>
      </c>
      <c r="C207" s="326" t="s">
        <v>1486</v>
      </c>
      <c r="D207" s="326"/>
      <c r="E207" s="326"/>
      <c r="F207" s="326"/>
      <c r="G207" s="326" t="s">
        <v>546</v>
      </c>
      <c r="H207" s="325">
        <v>382.98</v>
      </c>
      <c r="I207" s="403">
        <v>384.79</v>
      </c>
      <c r="J207" s="339">
        <v>417.04</v>
      </c>
      <c r="K207" s="322">
        <v>449.13</v>
      </c>
      <c r="L207" s="340">
        <v>473.52</v>
      </c>
      <c r="M207" s="338"/>
    </row>
    <row r="208" spans="1:13">
      <c r="A208" s="326" t="s">
        <v>541</v>
      </c>
      <c r="B208" s="326" t="s">
        <v>1487</v>
      </c>
      <c r="C208" s="326" t="s">
        <v>1488</v>
      </c>
      <c r="D208" s="326"/>
      <c r="E208" s="326"/>
      <c r="F208" s="326"/>
      <c r="G208" s="326" t="s">
        <v>545</v>
      </c>
      <c r="H208" s="325">
        <v>392.54</v>
      </c>
      <c r="I208" s="403">
        <v>409.8</v>
      </c>
      <c r="J208" s="339">
        <v>443.31</v>
      </c>
      <c r="K208" s="322">
        <v>456.77</v>
      </c>
      <c r="L208" s="340">
        <v>472.17</v>
      </c>
      <c r="M208" s="338"/>
    </row>
    <row r="209" spans="1:13">
      <c r="A209" s="326" t="s">
        <v>541</v>
      </c>
      <c r="B209" s="326" t="s">
        <v>1487</v>
      </c>
      <c r="C209" s="326" t="s">
        <v>1486</v>
      </c>
      <c r="D209" s="326"/>
      <c r="E209" s="326"/>
      <c r="F209" s="326"/>
      <c r="G209" s="326" t="s">
        <v>544</v>
      </c>
      <c r="H209" s="325">
        <v>382.98</v>
      </c>
      <c r="I209" s="403">
        <v>384.79</v>
      </c>
      <c r="J209" s="339">
        <v>417.04</v>
      </c>
      <c r="K209" s="322">
        <v>449.13</v>
      </c>
      <c r="L209" s="340">
        <v>473.52</v>
      </c>
      <c r="M209" s="338"/>
    </row>
    <row r="210" spans="1:13">
      <c r="A210" s="326" t="s">
        <v>541</v>
      </c>
      <c r="B210" s="326" t="s">
        <v>1487</v>
      </c>
      <c r="C210" s="326" t="s">
        <v>1486</v>
      </c>
      <c r="D210" s="326"/>
      <c r="E210" s="326"/>
      <c r="F210" s="326"/>
      <c r="G210" s="326" t="s">
        <v>543</v>
      </c>
      <c r="H210" s="325">
        <v>382.98</v>
      </c>
      <c r="I210" s="403">
        <v>384.79</v>
      </c>
      <c r="J210" s="339">
        <v>417.04</v>
      </c>
      <c r="K210" s="322">
        <v>449.13</v>
      </c>
      <c r="L210" s="340">
        <v>473.52</v>
      </c>
      <c r="M210" s="338"/>
    </row>
    <row r="211" spans="1:13">
      <c r="A211" s="326" t="s">
        <v>541</v>
      </c>
      <c r="B211" s="326" t="s">
        <v>1487</v>
      </c>
      <c r="C211" s="326" t="s">
        <v>1486</v>
      </c>
      <c r="D211" s="326"/>
      <c r="E211" s="326"/>
      <c r="F211" s="326"/>
      <c r="G211" s="326" t="s">
        <v>542</v>
      </c>
      <c r="H211" s="325">
        <v>382.98</v>
      </c>
      <c r="I211" s="403">
        <v>384.79</v>
      </c>
      <c r="J211" s="339">
        <v>417.04</v>
      </c>
      <c r="K211" s="322">
        <v>449.13</v>
      </c>
      <c r="L211" s="340">
        <v>473.52</v>
      </c>
      <c r="M211" s="338"/>
    </row>
    <row r="212" spans="1:13">
      <c r="A212" s="326" t="s">
        <v>541</v>
      </c>
      <c r="B212" s="326" t="s">
        <v>1487</v>
      </c>
      <c r="C212" s="326" t="s">
        <v>1486</v>
      </c>
      <c r="D212" s="326"/>
      <c r="E212" s="326"/>
      <c r="F212" s="326"/>
      <c r="G212" s="326" t="s">
        <v>540</v>
      </c>
      <c r="H212" s="325">
        <v>382.98</v>
      </c>
      <c r="I212" s="403">
        <v>384.79</v>
      </c>
      <c r="J212" s="339">
        <v>417.04</v>
      </c>
      <c r="K212" s="322">
        <v>449.13</v>
      </c>
      <c r="L212" s="340">
        <v>473.52</v>
      </c>
      <c r="M212" s="338"/>
    </row>
    <row r="213" spans="1:13">
      <c r="A213" s="337" t="s">
        <v>517</v>
      </c>
      <c r="B213" s="326" t="s">
        <v>1485</v>
      </c>
      <c r="C213" s="326"/>
      <c r="D213" s="326"/>
      <c r="E213" s="326"/>
      <c r="F213" s="326"/>
      <c r="G213" s="326" t="s">
        <v>539</v>
      </c>
      <c r="H213" s="325">
        <v>417.86</v>
      </c>
      <c r="I213" s="403">
        <v>459.46</v>
      </c>
      <c r="J213" s="336">
        <v>471.47</v>
      </c>
      <c r="K213" s="322">
        <v>478.73</v>
      </c>
      <c r="L213" s="321">
        <v>479.15</v>
      </c>
    </row>
    <row r="214" spans="1:13">
      <c r="A214" s="337" t="s">
        <v>517</v>
      </c>
      <c r="B214" s="326" t="s">
        <v>1485</v>
      </c>
      <c r="C214" s="326"/>
      <c r="D214" s="326"/>
      <c r="E214" s="326"/>
      <c r="F214" s="326"/>
      <c r="G214" s="326" t="s">
        <v>538</v>
      </c>
      <c r="H214" s="325">
        <v>417.86</v>
      </c>
      <c r="I214" s="403">
        <v>459.46</v>
      </c>
      <c r="J214" s="336">
        <v>471.47</v>
      </c>
      <c r="K214" s="322">
        <v>478.73</v>
      </c>
      <c r="L214" s="321">
        <v>479.15</v>
      </c>
    </row>
    <row r="215" spans="1:13">
      <c r="A215" s="337" t="s">
        <v>517</v>
      </c>
      <c r="B215" s="326" t="s">
        <v>1485</v>
      </c>
      <c r="C215" s="326"/>
      <c r="D215" s="326"/>
      <c r="E215" s="326"/>
      <c r="F215" s="326"/>
      <c r="G215" s="326" t="s">
        <v>537</v>
      </c>
      <c r="H215" s="325">
        <v>417.86</v>
      </c>
      <c r="I215" s="403">
        <v>459.46</v>
      </c>
      <c r="J215" s="336">
        <v>471.47</v>
      </c>
      <c r="K215" s="322">
        <v>478.73</v>
      </c>
      <c r="L215" s="321">
        <v>479.15</v>
      </c>
    </row>
    <row r="216" spans="1:13">
      <c r="A216" s="337" t="s">
        <v>517</v>
      </c>
      <c r="B216" s="326" t="s">
        <v>1485</v>
      </c>
      <c r="C216" s="326"/>
      <c r="D216" s="326"/>
      <c r="E216" s="326"/>
      <c r="F216" s="326"/>
      <c r="G216" s="326" t="s">
        <v>536</v>
      </c>
      <c r="H216" s="325">
        <v>417.86</v>
      </c>
      <c r="I216" s="403">
        <v>459.46</v>
      </c>
      <c r="J216" s="336">
        <v>471.47</v>
      </c>
      <c r="K216" s="322">
        <v>478.73</v>
      </c>
      <c r="L216" s="321">
        <v>479.15</v>
      </c>
    </row>
    <row r="217" spans="1:13">
      <c r="A217" s="337" t="s">
        <v>517</v>
      </c>
      <c r="B217" s="326" t="s">
        <v>1485</v>
      </c>
      <c r="C217" s="326"/>
      <c r="D217" s="326"/>
      <c r="E217" s="326"/>
      <c r="F217" s="326"/>
      <c r="G217" s="326" t="s">
        <v>535</v>
      </c>
      <c r="H217" s="325">
        <v>417.86</v>
      </c>
      <c r="I217" s="403">
        <v>459.46</v>
      </c>
      <c r="J217" s="336">
        <v>471.47</v>
      </c>
      <c r="K217" s="322">
        <v>478.73</v>
      </c>
      <c r="L217" s="321">
        <v>479.15</v>
      </c>
    </row>
    <row r="218" spans="1:13">
      <c r="A218" s="337" t="s">
        <v>517</v>
      </c>
      <c r="B218" s="326" t="s">
        <v>1485</v>
      </c>
      <c r="C218" s="326"/>
      <c r="D218" s="326"/>
      <c r="E218" s="326"/>
      <c r="F218" s="326"/>
      <c r="G218" s="326" t="s">
        <v>534</v>
      </c>
      <c r="H218" s="325">
        <v>417.86</v>
      </c>
      <c r="I218" s="403">
        <v>459.46</v>
      </c>
      <c r="J218" s="336">
        <v>471.47</v>
      </c>
      <c r="K218" s="322">
        <v>478.73</v>
      </c>
      <c r="L218" s="321">
        <v>479.15</v>
      </c>
    </row>
    <row r="219" spans="1:13">
      <c r="A219" s="337" t="s">
        <v>517</v>
      </c>
      <c r="B219" s="326" t="s">
        <v>1485</v>
      </c>
      <c r="C219" s="326"/>
      <c r="D219" s="326"/>
      <c r="E219" s="326"/>
      <c r="F219" s="326"/>
      <c r="G219" s="326" t="s">
        <v>533</v>
      </c>
      <c r="H219" s="325">
        <v>417.86</v>
      </c>
      <c r="I219" s="403">
        <v>459.46</v>
      </c>
      <c r="J219" s="336">
        <v>471.47</v>
      </c>
      <c r="K219" s="322">
        <v>478.73</v>
      </c>
      <c r="L219" s="321">
        <v>479.15</v>
      </c>
    </row>
    <row r="220" spans="1:13">
      <c r="A220" s="337" t="s">
        <v>517</v>
      </c>
      <c r="B220" s="326" t="s">
        <v>1485</v>
      </c>
      <c r="C220" s="326"/>
      <c r="D220" s="326"/>
      <c r="E220" s="326"/>
      <c r="F220" s="326"/>
      <c r="G220" s="326" t="s">
        <v>532</v>
      </c>
      <c r="H220" s="325">
        <v>417.86</v>
      </c>
      <c r="I220" s="403">
        <v>459.46</v>
      </c>
      <c r="J220" s="336">
        <v>471.47</v>
      </c>
      <c r="K220" s="322">
        <v>478.73</v>
      </c>
      <c r="L220" s="321">
        <v>479.15</v>
      </c>
    </row>
    <row r="221" spans="1:13">
      <c r="A221" s="337" t="s">
        <v>517</v>
      </c>
      <c r="B221" s="326" t="s">
        <v>1485</v>
      </c>
      <c r="C221" s="326"/>
      <c r="D221" s="326"/>
      <c r="E221" s="326"/>
      <c r="F221" s="326"/>
      <c r="G221" s="326" t="s">
        <v>531</v>
      </c>
      <c r="H221" s="325">
        <v>417.86</v>
      </c>
      <c r="I221" s="403">
        <v>459.46</v>
      </c>
      <c r="J221" s="336">
        <v>471.47</v>
      </c>
      <c r="K221" s="322">
        <v>478.73</v>
      </c>
      <c r="L221" s="321">
        <v>479.15</v>
      </c>
    </row>
    <row r="222" spans="1:13">
      <c r="A222" s="337" t="s">
        <v>517</v>
      </c>
      <c r="B222" s="326" t="s">
        <v>1485</v>
      </c>
      <c r="C222" s="326"/>
      <c r="D222" s="326"/>
      <c r="E222" s="326"/>
      <c r="F222" s="326"/>
      <c r="G222" s="326" t="s">
        <v>530</v>
      </c>
      <c r="H222" s="325">
        <v>417.86</v>
      </c>
      <c r="I222" s="403">
        <v>459.46</v>
      </c>
      <c r="J222" s="336">
        <v>471.47</v>
      </c>
      <c r="K222" s="322">
        <v>478.73</v>
      </c>
      <c r="L222" s="321">
        <v>479.15</v>
      </c>
    </row>
    <row r="223" spans="1:13">
      <c r="A223" s="337" t="s">
        <v>517</v>
      </c>
      <c r="B223" s="326" t="s">
        <v>1485</v>
      </c>
      <c r="C223" s="326"/>
      <c r="D223" s="326"/>
      <c r="E223" s="326"/>
      <c r="F223" s="326"/>
      <c r="G223" s="326" t="s">
        <v>529</v>
      </c>
      <c r="H223" s="325">
        <v>417.86</v>
      </c>
      <c r="I223" s="403">
        <v>459.46</v>
      </c>
      <c r="J223" s="336">
        <v>471.47</v>
      </c>
      <c r="K223" s="322">
        <v>478.73</v>
      </c>
      <c r="L223" s="321">
        <v>479.15</v>
      </c>
    </row>
    <row r="224" spans="1:13">
      <c r="A224" s="337" t="s">
        <v>517</v>
      </c>
      <c r="B224" s="326" t="s">
        <v>1485</v>
      </c>
      <c r="C224" s="326"/>
      <c r="D224" s="326"/>
      <c r="E224" s="326"/>
      <c r="F224" s="326"/>
      <c r="G224" s="326" t="s">
        <v>528</v>
      </c>
      <c r="H224" s="325">
        <v>417.86</v>
      </c>
      <c r="I224" s="403">
        <v>459.46</v>
      </c>
      <c r="J224" s="336">
        <v>471.47</v>
      </c>
      <c r="K224" s="322">
        <v>478.73</v>
      </c>
      <c r="L224" s="321">
        <v>479.15</v>
      </c>
    </row>
    <row r="225" spans="1:13">
      <c r="A225" s="337" t="s">
        <v>517</v>
      </c>
      <c r="B225" s="326" t="s">
        <v>1485</v>
      </c>
      <c r="C225" s="326"/>
      <c r="D225" s="326"/>
      <c r="E225" s="326"/>
      <c r="F225" s="326"/>
      <c r="G225" s="326" t="s">
        <v>527</v>
      </c>
      <c r="H225" s="325">
        <v>417.86</v>
      </c>
      <c r="I225" s="403">
        <v>459.46</v>
      </c>
      <c r="J225" s="336">
        <v>471.47</v>
      </c>
      <c r="K225" s="322">
        <v>478.73</v>
      </c>
      <c r="L225" s="321">
        <v>479.15</v>
      </c>
    </row>
    <row r="226" spans="1:13">
      <c r="A226" s="337" t="s">
        <v>517</v>
      </c>
      <c r="B226" s="326" t="s">
        <v>1485</v>
      </c>
      <c r="C226" s="326"/>
      <c r="D226" s="326"/>
      <c r="E226" s="326"/>
      <c r="F226" s="326"/>
      <c r="G226" s="326" t="s">
        <v>526</v>
      </c>
      <c r="H226" s="325">
        <v>417.86</v>
      </c>
      <c r="I226" s="403">
        <v>459.46</v>
      </c>
      <c r="J226" s="336">
        <v>471.47</v>
      </c>
      <c r="K226" s="322">
        <v>478.73</v>
      </c>
      <c r="L226" s="321">
        <v>479.15</v>
      </c>
    </row>
    <row r="227" spans="1:13">
      <c r="A227" s="337" t="s">
        <v>517</v>
      </c>
      <c r="B227" s="326" t="s">
        <v>1485</v>
      </c>
      <c r="C227" s="326"/>
      <c r="D227" s="326"/>
      <c r="E227" s="326"/>
      <c r="F227" s="326"/>
      <c r="G227" s="326" t="s">
        <v>525</v>
      </c>
      <c r="H227" s="325">
        <v>417.86</v>
      </c>
      <c r="I227" s="403">
        <v>459.46</v>
      </c>
      <c r="J227" s="336">
        <v>471.47</v>
      </c>
      <c r="K227" s="322">
        <v>478.73</v>
      </c>
      <c r="L227" s="321">
        <v>479.15</v>
      </c>
    </row>
    <row r="228" spans="1:13">
      <c r="A228" s="337" t="s">
        <v>517</v>
      </c>
      <c r="B228" s="326" t="s">
        <v>1485</v>
      </c>
      <c r="C228" s="326"/>
      <c r="D228" s="326"/>
      <c r="E228" s="326"/>
      <c r="F228" s="326"/>
      <c r="G228" s="326" t="s">
        <v>524</v>
      </c>
      <c r="H228" s="325">
        <v>417.86</v>
      </c>
      <c r="I228" s="403">
        <v>459.46</v>
      </c>
      <c r="J228" s="336">
        <v>471.47</v>
      </c>
      <c r="K228" s="322">
        <v>478.73</v>
      </c>
      <c r="L228" s="321">
        <v>479.15</v>
      </c>
    </row>
    <row r="229" spans="1:13">
      <c r="A229" s="337" t="s">
        <v>517</v>
      </c>
      <c r="B229" s="326" t="s">
        <v>1485</v>
      </c>
      <c r="C229" s="326"/>
      <c r="D229" s="326"/>
      <c r="E229" s="326"/>
      <c r="F229" s="326"/>
      <c r="G229" s="326" t="s">
        <v>523</v>
      </c>
      <c r="H229" s="325">
        <v>417.86</v>
      </c>
      <c r="I229" s="403">
        <v>459.46</v>
      </c>
      <c r="J229" s="336">
        <v>471.47</v>
      </c>
      <c r="K229" s="322">
        <v>478.73</v>
      </c>
      <c r="L229" s="321">
        <v>479.15</v>
      </c>
    </row>
    <row r="230" spans="1:13">
      <c r="A230" s="337" t="s">
        <v>517</v>
      </c>
      <c r="B230" s="326" t="s">
        <v>1485</v>
      </c>
      <c r="C230" s="326"/>
      <c r="D230" s="326"/>
      <c r="E230" s="326"/>
      <c r="F230" s="326"/>
      <c r="G230" s="326" t="s">
        <v>522</v>
      </c>
      <c r="H230" s="325">
        <v>417.86</v>
      </c>
      <c r="I230" s="403">
        <v>459.46</v>
      </c>
      <c r="J230" s="336">
        <v>471.47</v>
      </c>
      <c r="K230" s="322">
        <v>478.73</v>
      </c>
      <c r="L230" s="321">
        <v>479.15</v>
      </c>
    </row>
    <row r="231" spans="1:13">
      <c r="A231" s="337" t="s">
        <v>517</v>
      </c>
      <c r="B231" s="326" t="s">
        <v>1485</v>
      </c>
      <c r="C231" s="326"/>
      <c r="D231" s="326"/>
      <c r="E231" s="326"/>
      <c r="F231" s="326"/>
      <c r="G231" s="326" t="s">
        <v>521</v>
      </c>
      <c r="H231" s="325">
        <v>417.86</v>
      </c>
      <c r="I231" s="403">
        <v>459.46</v>
      </c>
      <c r="J231" s="336">
        <v>471.47</v>
      </c>
      <c r="K231" s="322">
        <v>478.73</v>
      </c>
      <c r="L231" s="321">
        <v>479.15</v>
      </c>
    </row>
    <row r="232" spans="1:13">
      <c r="A232" s="337" t="s">
        <v>517</v>
      </c>
      <c r="B232" s="326" t="s">
        <v>1485</v>
      </c>
      <c r="C232" s="326"/>
      <c r="D232" s="326"/>
      <c r="E232" s="326"/>
      <c r="F232" s="326"/>
      <c r="G232" s="326" t="s">
        <v>520</v>
      </c>
      <c r="H232" s="325">
        <v>417.86</v>
      </c>
      <c r="I232" s="403">
        <v>459.46</v>
      </c>
      <c r="J232" s="336">
        <v>471.47</v>
      </c>
      <c r="K232" s="322">
        <v>478.73</v>
      </c>
      <c r="L232" s="321">
        <v>479.15</v>
      </c>
    </row>
    <row r="233" spans="1:13">
      <c r="A233" s="337" t="s">
        <v>517</v>
      </c>
      <c r="B233" s="326" t="s">
        <v>1485</v>
      </c>
      <c r="C233" s="326"/>
      <c r="D233" s="326"/>
      <c r="E233" s="326"/>
      <c r="F233" s="326"/>
      <c r="G233" s="326" t="s">
        <v>519</v>
      </c>
      <c r="H233" s="325">
        <v>417.86</v>
      </c>
      <c r="I233" s="403">
        <v>459.46</v>
      </c>
      <c r="J233" s="336">
        <v>471.47</v>
      </c>
      <c r="K233" s="322">
        <v>478.73</v>
      </c>
      <c r="L233" s="321">
        <v>479.15</v>
      </c>
    </row>
    <row r="234" spans="1:13">
      <c r="A234" s="337" t="s">
        <v>517</v>
      </c>
      <c r="B234" s="326" t="s">
        <v>1485</v>
      </c>
      <c r="C234" s="326"/>
      <c r="D234" s="326"/>
      <c r="E234" s="326"/>
      <c r="F234" s="326"/>
      <c r="G234" s="326" t="s">
        <v>518</v>
      </c>
      <c r="H234" s="325">
        <v>417.86</v>
      </c>
      <c r="I234" s="403">
        <v>459.46</v>
      </c>
      <c r="J234" s="336">
        <v>471.47</v>
      </c>
      <c r="K234" s="322">
        <v>478.73</v>
      </c>
      <c r="L234" s="321">
        <v>479.15</v>
      </c>
    </row>
    <row r="235" spans="1:13">
      <c r="A235" s="337" t="s">
        <v>517</v>
      </c>
      <c r="B235" s="326" t="s">
        <v>1485</v>
      </c>
      <c r="C235" s="326"/>
      <c r="D235" s="326"/>
      <c r="E235" s="326"/>
      <c r="F235" s="326"/>
      <c r="G235" s="326" t="s">
        <v>516</v>
      </c>
      <c r="H235" s="325">
        <v>417.86</v>
      </c>
      <c r="I235" s="403">
        <v>459.46</v>
      </c>
      <c r="J235" s="336">
        <v>471.47</v>
      </c>
      <c r="K235" s="322">
        <v>478.73</v>
      </c>
      <c r="L235" s="321">
        <v>479.15</v>
      </c>
    </row>
    <row r="236" spans="1:13">
      <c r="A236" s="326" t="s">
        <v>497</v>
      </c>
      <c r="B236" s="326" t="s">
        <v>1484</v>
      </c>
      <c r="C236" s="335" t="s">
        <v>487</v>
      </c>
      <c r="D236" s="335"/>
      <c r="E236" s="335"/>
      <c r="F236" s="335"/>
      <c r="G236" s="326" t="s">
        <v>515</v>
      </c>
      <c r="H236" s="325">
        <v>398.41</v>
      </c>
      <c r="I236" s="332">
        <v>392</v>
      </c>
      <c r="J236" s="322">
        <v>423.71</v>
      </c>
      <c r="K236" s="322">
        <v>437.24</v>
      </c>
      <c r="L236" s="321">
        <v>463.43</v>
      </c>
      <c r="M236" s="334"/>
    </row>
    <row r="237" spans="1:13">
      <c r="A237" s="326" t="s">
        <v>497</v>
      </c>
      <c r="B237" s="326" t="s">
        <v>1484</v>
      </c>
      <c r="C237" s="335" t="s">
        <v>560</v>
      </c>
      <c r="D237" s="335"/>
      <c r="E237" s="335"/>
      <c r="F237" s="335"/>
      <c r="G237" s="326" t="s">
        <v>514</v>
      </c>
      <c r="H237" s="325">
        <v>398.41</v>
      </c>
      <c r="I237" s="332">
        <v>407.27</v>
      </c>
      <c r="J237" s="322">
        <v>434.35</v>
      </c>
      <c r="K237" s="322">
        <v>477.02</v>
      </c>
      <c r="L237" s="321">
        <v>491.59</v>
      </c>
      <c r="M237" s="334"/>
    </row>
    <row r="238" spans="1:13">
      <c r="A238" s="326" t="s">
        <v>497</v>
      </c>
      <c r="B238" s="326" t="s">
        <v>1484</v>
      </c>
      <c r="C238" s="335" t="s">
        <v>574</v>
      </c>
      <c r="D238" s="335"/>
      <c r="E238" s="335"/>
      <c r="F238" s="335"/>
      <c r="G238" s="326" t="s">
        <v>513</v>
      </c>
      <c r="H238" s="325">
        <v>398.41</v>
      </c>
      <c r="I238" s="332">
        <v>430.85</v>
      </c>
      <c r="J238" s="322">
        <v>458.77</v>
      </c>
      <c r="K238" s="322">
        <v>479.24</v>
      </c>
      <c r="L238" s="321">
        <v>527.11</v>
      </c>
      <c r="M238" s="334"/>
    </row>
    <row r="239" spans="1:13">
      <c r="A239" s="326" t="s">
        <v>497</v>
      </c>
      <c r="B239" s="326" t="s">
        <v>1484</v>
      </c>
      <c r="C239" s="335" t="s">
        <v>487</v>
      </c>
      <c r="D239" s="335"/>
      <c r="E239" s="335"/>
      <c r="F239" s="335"/>
      <c r="G239" s="326" t="s">
        <v>512</v>
      </c>
      <c r="H239" s="325">
        <v>398.41</v>
      </c>
      <c r="I239" s="332">
        <v>392</v>
      </c>
      <c r="J239" s="322">
        <v>423.71</v>
      </c>
      <c r="K239" s="322">
        <v>437.24</v>
      </c>
      <c r="L239" s="321">
        <v>463.43</v>
      </c>
      <c r="M239" s="334"/>
    </row>
    <row r="240" spans="1:13">
      <c r="A240" s="326" t="s">
        <v>497</v>
      </c>
      <c r="B240" s="326" t="s">
        <v>1484</v>
      </c>
      <c r="C240" s="335" t="s">
        <v>487</v>
      </c>
      <c r="D240" s="335"/>
      <c r="E240" s="335"/>
      <c r="F240" s="335"/>
      <c r="G240" s="326" t="s">
        <v>511</v>
      </c>
      <c r="H240" s="325">
        <v>398.41</v>
      </c>
      <c r="I240" s="332">
        <v>392</v>
      </c>
      <c r="J240" s="322">
        <v>423.71</v>
      </c>
      <c r="K240" s="322">
        <v>437.24</v>
      </c>
      <c r="L240" s="321">
        <v>463.43</v>
      </c>
      <c r="M240" s="334"/>
    </row>
    <row r="241" spans="1:13">
      <c r="A241" s="326" t="s">
        <v>497</v>
      </c>
      <c r="B241" s="326" t="s">
        <v>1484</v>
      </c>
      <c r="C241" s="335" t="s">
        <v>477</v>
      </c>
      <c r="D241" s="335"/>
      <c r="E241" s="335"/>
      <c r="F241" s="335"/>
      <c r="G241" s="326" t="s">
        <v>510</v>
      </c>
      <c r="H241" s="325">
        <v>398.41</v>
      </c>
      <c r="I241" s="332">
        <v>422.17</v>
      </c>
      <c r="J241" s="322">
        <v>438.89</v>
      </c>
      <c r="K241" s="322">
        <v>457.51</v>
      </c>
      <c r="L241" s="321">
        <v>480.23</v>
      </c>
      <c r="M241" s="334"/>
    </row>
    <row r="242" spans="1:13">
      <c r="A242" s="326" t="s">
        <v>497</v>
      </c>
      <c r="B242" s="326" t="s">
        <v>1484</v>
      </c>
      <c r="C242" s="335" t="s">
        <v>487</v>
      </c>
      <c r="D242" s="335"/>
      <c r="E242" s="335"/>
      <c r="F242" s="335"/>
      <c r="G242" s="326" t="s">
        <v>509</v>
      </c>
      <c r="H242" s="325">
        <v>398.41</v>
      </c>
      <c r="I242" s="332">
        <v>392</v>
      </c>
      <c r="J242" s="322">
        <v>423.71</v>
      </c>
      <c r="K242" s="322">
        <v>437.24</v>
      </c>
      <c r="L242" s="321">
        <v>463.43</v>
      </c>
      <c r="M242" s="334"/>
    </row>
    <row r="243" spans="1:13">
      <c r="A243" s="326" t="s">
        <v>497</v>
      </c>
      <c r="B243" s="326" t="s">
        <v>1484</v>
      </c>
      <c r="C243" s="335" t="s">
        <v>560</v>
      </c>
      <c r="D243" s="335"/>
      <c r="E243" s="335"/>
      <c r="F243" s="335"/>
      <c r="G243" s="326" t="s">
        <v>508</v>
      </c>
      <c r="H243" s="325">
        <v>398.41</v>
      </c>
      <c r="I243" s="332">
        <v>407.27</v>
      </c>
      <c r="J243" s="322">
        <v>434.35</v>
      </c>
      <c r="K243" s="322">
        <v>477.02</v>
      </c>
      <c r="L243" s="321">
        <v>491.59</v>
      </c>
      <c r="M243" s="334"/>
    </row>
    <row r="244" spans="1:13">
      <c r="A244" s="326" t="s">
        <v>497</v>
      </c>
      <c r="B244" s="326" t="s">
        <v>1484</v>
      </c>
      <c r="C244" s="335" t="s">
        <v>477</v>
      </c>
      <c r="D244" s="335"/>
      <c r="E244" s="335"/>
      <c r="F244" s="335"/>
      <c r="G244" s="326" t="s">
        <v>507</v>
      </c>
      <c r="H244" s="325">
        <v>398.41</v>
      </c>
      <c r="I244" s="332">
        <v>422.17</v>
      </c>
      <c r="J244" s="322">
        <v>438.89</v>
      </c>
      <c r="K244" s="322">
        <v>457.51</v>
      </c>
      <c r="L244" s="321">
        <v>480.23</v>
      </c>
      <c r="M244" s="334"/>
    </row>
    <row r="245" spans="1:13">
      <c r="A245" s="326" t="s">
        <v>497</v>
      </c>
      <c r="B245" s="326" t="s">
        <v>1484</v>
      </c>
      <c r="C245" s="335" t="s">
        <v>565</v>
      </c>
      <c r="D245" s="335"/>
      <c r="E245" s="335"/>
      <c r="F245" s="335"/>
      <c r="G245" s="326" t="s">
        <v>506</v>
      </c>
      <c r="H245" s="325">
        <v>398.41</v>
      </c>
      <c r="I245" s="332">
        <v>400.55</v>
      </c>
      <c r="J245" s="322">
        <v>423.37</v>
      </c>
      <c r="K245" s="322">
        <v>460.58</v>
      </c>
      <c r="L245" s="321">
        <v>498.73</v>
      </c>
      <c r="M245" s="334"/>
    </row>
    <row r="246" spans="1:13">
      <c r="A246" s="326" t="s">
        <v>497</v>
      </c>
      <c r="B246" s="326" t="s">
        <v>1484</v>
      </c>
      <c r="C246" s="335" t="s">
        <v>565</v>
      </c>
      <c r="D246" s="335"/>
      <c r="E246" s="335"/>
      <c r="F246" s="335"/>
      <c r="G246" s="326" t="s">
        <v>505</v>
      </c>
      <c r="H246" s="325">
        <v>398.41</v>
      </c>
      <c r="I246" s="332">
        <v>400.55</v>
      </c>
      <c r="J246" s="322">
        <v>423.37</v>
      </c>
      <c r="K246" s="322">
        <v>460.58</v>
      </c>
      <c r="L246" s="321">
        <v>498.73</v>
      </c>
      <c r="M246" s="334"/>
    </row>
    <row r="247" spans="1:13">
      <c r="A247" s="326" t="s">
        <v>497</v>
      </c>
      <c r="B247" s="326" t="s">
        <v>1484</v>
      </c>
      <c r="C247" s="335" t="s">
        <v>565</v>
      </c>
      <c r="D247" s="335"/>
      <c r="E247" s="335"/>
      <c r="F247" s="335"/>
      <c r="G247" s="326" t="s">
        <v>504</v>
      </c>
      <c r="H247" s="325">
        <v>398.41</v>
      </c>
      <c r="I247" s="332">
        <v>400.55</v>
      </c>
      <c r="J247" s="322">
        <v>423.37</v>
      </c>
      <c r="K247" s="322">
        <v>460.58</v>
      </c>
      <c r="L247" s="321">
        <v>498.73</v>
      </c>
      <c r="M247" s="334"/>
    </row>
    <row r="248" spans="1:13">
      <c r="A248" s="326" t="s">
        <v>497</v>
      </c>
      <c r="B248" s="326" t="s">
        <v>1484</v>
      </c>
      <c r="C248" s="335" t="s">
        <v>560</v>
      </c>
      <c r="D248" s="335"/>
      <c r="E248" s="335"/>
      <c r="F248" s="335"/>
      <c r="G248" s="326" t="s">
        <v>503</v>
      </c>
      <c r="H248" s="325">
        <v>398.41</v>
      </c>
      <c r="I248" s="332">
        <v>407.27</v>
      </c>
      <c r="J248" s="322">
        <v>434.35</v>
      </c>
      <c r="K248" s="322">
        <v>477.02</v>
      </c>
      <c r="L248" s="321">
        <v>491.59</v>
      </c>
      <c r="M248" s="334"/>
    </row>
    <row r="249" spans="1:13">
      <c r="A249" s="326" t="s">
        <v>497</v>
      </c>
      <c r="B249" s="326" t="s">
        <v>1484</v>
      </c>
      <c r="C249" s="335" t="s">
        <v>560</v>
      </c>
      <c r="D249" s="335"/>
      <c r="E249" s="335"/>
      <c r="F249" s="335"/>
      <c r="G249" s="326" t="s">
        <v>502</v>
      </c>
      <c r="H249" s="325">
        <v>398.41</v>
      </c>
      <c r="I249" s="332">
        <v>407.27</v>
      </c>
      <c r="J249" s="322">
        <v>434.35</v>
      </c>
      <c r="K249" s="322">
        <v>477.02</v>
      </c>
      <c r="L249" s="321">
        <v>491.59</v>
      </c>
      <c r="M249" s="334"/>
    </row>
    <row r="250" spans="1:13">
      <c r="A250" s="326" t="s">
        <v>497</v>
      </c>
      <c r="B250" s="326" t="s">
        <v>1484</v>
      </c>
      <c r="C250" s="335" t="s">
        <v>560</v>
      </c>
      <c r="D250" s="335"/>
      <c r="E250" s="335"/>
      <c r="F250" s="335"/>
      <c r="G250" s="326" t="s">
        <v>501</v>
      </c>
      <c r="H250" s="325">
        <v>398.41</v>
      </c>
      <c r="I250" s="332">
        <v>407.27</v>
      </c>
      <c r="J250" s="322">
        <v>434.35</v>
      </c>
      <c r="K250" s="322">
        <v>477.02</v>
      </c>
      <c r="L250" s="321">
        <v>491.59</v>
      </c>
      <c r="M250" s="334"/>
    </row>
    <row r="251" spans="1:13">
      <c r="A251" s="326" t="s">
        <v>497</v>
      </c>
      <c r="B251" s="326" t="s">
        <v>1484</v>
      </c>
      <c r="C251" s="335" t="s">
        <v>487</v>
      </c>
      <c r="D251" s="335"/>
      <c r="E251" s="335"/>
      <c r="F251" s="335"/>
      <c r="G251" s="326" t="s">
        <v>500</v>
      </c>
      <c r="H251" s="325">
        <v>398.41</v>
      </c>
      <c r="I251" s="332">
        <v>392</v>
      </c>
      <c r="J251" s="322">
        <v>423.71</v>
      </c>
      <c r="K251" s="322">
        <v>437.24</v>
      </c>
      <c r="L251" s="321">
        <v>463.43</v>
      </c>
      <c r="M251" s="334"/>
    </row>
    <row r="252" spans="1:13">
      <c r="A252" s="326" t="s">
        <v>497</v>
      </c>
      <c r="B252" s="326" t="s">
        <v>1484</v>
      </c>
      <c r="C252" s="335" t="s">
        <v>565</v>
      </c>
      <c r="D252" s="335"/>
      <c r="E252" s="335"/>
      <c r="F252" s="335"/>
      <c r="G252" s="326" t="s">
        <v>499</v>
      </c>
      <c r="H252" s="325">
        <v>398.41</v>
      </c>
      <c r="I252" s="332">
        <v>400.55</v>
      </c>
      <c r="J252" s="322">
        <v>423.37</v>
      </c>
      <c r="K252" s="322">
        <v>460.58</v>
      </c>
      <c r="L252" s="321">
        <v>498.73</v>
      </c>
      <c r="M252" s="334"/>
    </row>
    <row r="253" spans="1:13">
      <c r="A253" s="326" t="s">
        <v>497</v>
      </c>
      <c r="B253" s="326" t="s">
        <v>1484</v>
      </c>
      <c r="C253" s="335" t="s">
        <v>565</v>
      </c>
      <c r="D253" s="335"/>
      <c r="E253" s="335"/>
      <c r="F253" s="335"/>
      <c r="G253" s="326" t="s">
        <v>498</v>
      </c>
      <c r="H253" s="325">
        <v>398.41</v>
      </c>
      <c r="I253" s="332">
        <v>400.55</v>
      </c>
      <c r="J253" s="322">
        <v>423.37</v>
      </c>
      <c r="K253" s="322">
        <v>460.58</v>
      </c>
      <c r="L253" s="321">
        <v>498.73</v>
      </c>
      <c r="M253" s="334"/>
    </row>
    <row r="254" spans="1:13">
      <c r="A254" s="326" t="s">
        <v>497</v>
      </c>
      <c r="B254" s="326" t="s">
        <v>1484</v>
      </c>
      <c r="C254" s="335" t="s">
        <v>565</v>
      </c>
      <c r="D254" s="335"/>
      <c r="E254" s="335"/>
      <c r="F254" s="335"/>
      <c r="G254" s="326" t="s">
        <v>496</v>
      </c>
      <c r="H254" s="325">
        <v>398.41</v>
      </c>
      <c r="I254" s="332">
        <v>400.55</v>
      </c>
      <c r="J254" s="322">
        <v>423.37</v>
      </c>
      <c r="K254" s="322">
        <v>460.58</v>
      </c>
      <c r="L254" s="321">
        <v>498.73</v>
      </c>
      <c r="M254" s="334"/>
    </row>
    <row r="255" spans="1:13">
      <c r="A255" s="326" t="s">
        <v>472</v>
      </c>
      <c r="B255" s="326" t="s">
        <v>1483</v>
      </c>
      <c r="C255" s="326" t="s">
        <v>560</v>
      </c>
      <c r="D255" s="326"/>
      <c r="E255" s="326"/>
      <c r="F255" s="326" t="s">
        <v>477</v>
      </c>
      <c r="G255" s="326" t="s">
        <v>495</v>
      </c>
      <c r="H255" s="325">
        <v>390.02</v>
      </c>
      <c r="I255" s="332">
        <v>401.97</v>
      </c>
      <c r="J255" s="404">
        <v>427.42</v>
      </c>
      <c r="K255" s="322">
        <v>429.14</v>
      </c>
      <c r="L255" s="321">
        <v>452.8</v>
      </c>
    </row>
    <row r="256" spans="1:13">
      <c r="A256" s="326" t="s">
        <v>472</v>
      </c>
      <c r="B256" s="326" t="s">
        <v>1483</v>
      </c>
      <c r="C256" s="326" t="s">
        <v>477</v>
      </c>
      <c r="D256" s="326"/>
      <c r="E256" s="326"/>
      <c r="F256" s="326"/>
      <c r="G256" s="326" t="s">
        <v>494</v>
      </c>
      <c r="H256" s="325">
        <v>369.77</v>
      </c>
      <c r="I256" s="332">
        <v>379.13</v>
      </c>
      <c r="J256" s="404">
        <v>399.69</v>
      </c>
      <c r="K256" s="322">
        <v>429.14</v>
      </c>
      <c r="L256" s="321">
        <v>452.8</v>
      </c>
    </row>
    <row r="257" spans="1:12">
      <c r="A257" s="326" t="s">
        <v>472</v>
      </c>
      <c r="B257" s="326" t="s">
        <v>1483</v>
      </c>
      <c r="C257" s="326" t="s">
        <v>477</v>
      </c>
      <c r="D257" s="326"/>
      <c r="E257" s="326"/>
      <c r="F257" s="326"/>
      <c r="G257" s="326" t="s">
        <v>493</v>
      </c>
      <c r="H257" s="325">
        <v>369.77</v>
      </c>
      <c r="I257" s="332">
        <v>379.13</v>
      </c>
      <c r="J257" s="404">
        <v>399.69</v>
      </c>
      <c r="K257" s="322">
        <v>429.14</v>
      </c>
      <c r="L257" s="321">
        <v>452.8</v>
      </c>
    </row>
    <row r="258" spans="1:12">
      <c r="A258" s="326" t="s">
        <v>472</v>
      </c>
      <c r="B258" s="326" t="s">
        <v>1483</v>
      </c>
      <c r="C258" s="326" t="s">
        <v>477</v>
      </c>
      <c r="D258" s="326"/>
      <c r="E258" s="326"/>
      <c r="F258" s="326"/>
      <c r="G258" s="326" t="s">
        <v>492</v>
      </c>
      <c r="H258" s="325">
        <v>369.77</v>
      </c>
      <c r="I258" s="332">
        <v>379.13</v>
      </c>
      <c r="J258" s="404">
        <v>399.69</v>
      </c>
      <c r="K258" s="322">
        <v>429.14</v>
      </c>
      <c r="L258" s="321">
        <v>452.8</v>
      </c>
    </row>
    <row r="259" spans="1:12">
      <c r="A259" s="326" t="s">
        <v>472</v>
      </c>
      <c r="B259" s="326" t="s">
        <v>1483</v>
      </c>
      <c r="C259" s="326" t="s">
        <v>477</v>
      </c>
      <c r="D259" s="326"/>
      <c r="E259" s="326"/>
      <c r="F259" s="326"/>
      <c r="G259" s="326" t="s">
        <v>491</v>
      </c>
      <c r="H259" s="325">
        <v>369.77</v>
      </c>
      <c r="I259" s="332">
        <v>379.13</v>
      </c>
      <c r="J259" s="404">
        <v>399.69</v>
      </c>
      <c r="K259" s="322">
        <v>429.14</v>
      </c>
      <c r="L259" s="321">
        <v>452.8</v>
      </c>
    </row>
    <row r="260" spans="1:12">
      <c r="A260" s="326" t="s">
        <v>472</v>
      </c>
      <c r="B260" s="326" t="s">
        <v>1483</v>
      </c>
      <c r="C260" s="326" t="s">
        <v>487</v>
      </c>
      <c r="D260" s="326"/>
      <c r="E260" s="326"/>
      <c r="F260" s="326"/>
      <c r="G260" s="326" t="s">
        <v>490</v>
      </c>
      <c r="H260" s="325">
        <v>379.08</v>
      </c>
      <c r="I260" s="332">
        <v>391.28</v>
      </c>
      <c r="J260" s="404">
        <v>425.37</v>
      </c>
      <c r="K260" s="322">
        <v>434.14</v>
      </c>
      <c r="L260" s="321">
        <v>455.55</v>
      </c>
    </row>
    <row r="261" spans="1:12">
      <c r="A261" s="326" t="s">
        <v>472</v>
      </c>
      <c r="B261" s="326" t="s">
        <v>1483</v>
      </c>
      <c r="C261" s="326" t="s">
        <v>477</v>
      </c>
      <c r="D261" s="326"/>
      <c r="E261" s="326"/>
      <c r="F261" s="326"/>
      <c r="G261" s="326" t="s">
        <v>489</v>
      </c>
      <c r="H261" s="325">
        <v>369.77</v>
      </c>
      <c r="I261" s="332">
        <v>379.13</v>
      </c>
      <c r="J261" s="404">
        <v>399.69</v>
      </c>
      <c r="K261" s="322">
        <v>429.14</v>
      </c>
      <c r="L261" s="321">
        <v>452.8</v>
      </c>
    </row>
    <row r="262" spans="1:12">
      <c r="A262" s="326" t="s">
        <v>472</v>
      </c>
      <c r="B262" s="326" t="s">
        <v>1483</v>
      </c>
      <c r="C262" s="326" t="s">
        <v>560</v>
      </c>
      <c r="D262" s="326"/>
      <c r="E262" s="326" t="s">
        <v>487</v>
      </c>
      <c r="F262" s="326"/>
      <c r="G262" s="326" t="s">
        <v>488</v>
      </c>
      <c r="H262" s="325">
        <v>390.02</v>
      </c>
      <c r="I262" s="332">
        <v>401.97</v>
      </c>
      <c r="J262" s="404">
        <v>427.42</v>
      </c>
      <c r="K262" s="322">
        <v>434.14</v>
      </c>
      <c r="L262" s="321">
        <v>455.55</v>
      </c>
    </row>
    <row r="263" spans="1:12">
      <c r="A263" s="326" t="s">
        <v>472</v>
      </c>
      <c r="B263" s="326" t="s">
        <v>1483</v>
      </c>
      <c r="C263" s="326" t="s">
        <v>560</v>
      </c>
      <c r="D263" s="326"/>
      <c r="E263" s="326" t="s">
        <v>487</v>
      </c>
      <c r="F263" s="326"/>
      <c r="G263" s="326" t="s">
        <v>486</v>
      </c>
      <c r="H263" s="325">
        <v>390.02</v>
      </c>
      <c r="I263" s="332">
        <v>401.97</v>
      </c>
      <c r="J263" s="404">
        <v>427.42</v>
      </c>
      <c r="K263" s="322">
        <v>434.14</v>
      </c>
      <c r="L263" s="321">
        <v>455.55</v>
      </c>
    </row>
    <row r="264" spans="1:12">
      <c r="A264" s="326" t="s">
        <v>472</v>
      </c>
      <c r="B264" s="326" t="s">
        <v>1483</v>
      </c>
      <c r="C264" s="326" t="s">
        <v>477</v>
      </c>
      <c r="D264" s="326"/>
      <c r="E264" s="326"/>
      <c r="F264" s="326"/>
      <c r="G264" s="326" t="s">
        <v>485</v>
      </c>
      <c r="H264" s="325">
        <v>369.77</v>
      </c>
      <c r="I264" s="332">
        <v>379.13</v>
      </c>
      <c r="J264" s="404">
        <v>399.69</v>
      </c>
      <c r="K264" s="322">
        <v>429.14</v>
      </c>
      <c r="L264" s="321">
        <v>452.8</v>
      </c>
    </row>
    <row r="265" spans="1:12">
      <c r="A265" s="326" t="s">
        <v>472</v>
      </c>
      <c r="B265" s="326" t="s">
        <v>1483</v>
      </c>
      <c r="C265" s="326" t="s">
        <v>487</v>
      </c>
      <c r="D265" s="326"/>
      <c r="E265" s="326"/>
      <c r="F265" s="326"/>
      <c r="G265" s="326" t="s">
        <v>484</v>
      </c>
      <c r="H265" s="325">
        <v>379.08</v>
      </c>
      <c r="I265" s="332">
        <v>391.28</v>
      </c>
      <c r="J265" s="404">
        <v>425.37</v>
      </c>
      <c r="K265" s="322">
        <v>434.14</v>
      </c>
      <c r="L265" s="321">
        <v>455.55</v>
      </c>
    </row>
    <row r="266" spans="1:12">
      <c r="A266" s="326" t="s">
        <v>472</v>
      </c>
      <c r="B266" s="326" t="s">
        <v>1483</v>
      </c>
      <c r="C266" s="326" t="s">
        <v>487</v>
      </c>
      <c r="D266" s="326"/>
      <c r="E266" s="326"/>
      <c r="F266" s="326"/>
      <c r="G266" s="326" t="s">
        <v>483</v>
      </c>
      <c r="H266" s="325">
        <v>379.08</v>
      </c>
      <c r="I266" s="332">
        <v>391.28</v>
      </c>
      <c r="J266" s="404">
        <v>425.37</v>
      </c>
      <c r="K266" s="322">
        <v>434.14</v>
      </c>
      <c r="L266" s="321">
        <v>455.55</v>
      </c>
    </row>
    <row r="267" spans="1:12">
      <c r="A267" s="326" t="s">
        <v>472</v>
      </c>
      <c r="B267" s="326" t="s">
        <v>1483</v>
      </c>
      <c r="C267" s="326" t="s">
        <v>477</v>
      </c>
      <c r="D267" s="326"/>
      <c r="E267" s="326"/>
      <c r="F267" s="326"/>
      <c r="G267" s="326" t="s">
        <v>482</v>
      </c>
      <c r="H267" s="325">
        <v>369.77</v>
      </c>
      <c r="I267" s="332">
        <v>379.13</v>
      </c>
      <c r="J267" s="404">
        <v>399.69</v>
      </c>
      <c r="K267" s="322">
        <v>429.14</v>
      </c>
      <c r="L267" s="321">
        <v>452.8</v>
      </c>
    </row>
    <row r="268" spans="1:12">
      <c r="A268" s="326" t="s">
        <v>472</v>
      </c>
      <c r="B268" s="326" t="s">
        <v>1483</v>
      </c>
      <c r="C268" s="326" t="s">
        <v>565</v>
      </c>
      <c r="D268" s="326"/>
      <c r="E268" s="326"/>
      <c r="F268" s="326"/>
      <c r="G268" s="326" t="s">
        <v>481</v>
      </c>
      <c r="H268" s="325">
        <v>447.32</v>
      </c>
      <c r="I268" s="332">
        <v>460.71</v>
      </c>
      <c r="J268" s="404">
        <v>487.79</v>
      </c>
      <c r="K268" s="322">
        <v>505.97</v>
      </c>
      <c r="L268" s="321">
        <v>548.41999999999996</v>
      </c>
    </row>
    <row r="269" spans="1:12">
      <c r="A269" s="326" t="s">
        <v>472</v>
      </c>
      <c r="B269" s="326" t="s">
        <v>1483</v>
      </c>
      <c r="C269" s="326" t="s">
        <v>477</v>
      </c>
      <c r="D269" s="326"/>
      <c r="E269" s="326"/>
      <c r="F269" s="326"/>
      <c r="G269" s="326" t="s">
        <v>480</v>
      </c>
      <c r="H269" s="325">
        <v>369.77</v>
      </c>
      <c r="I269" s="332">
        <v>379.13</v>
      </c>
      <c r="J269" s="404">
        <v>399.69</v>
      </c>
      <c r="K269" s="322">
        <v>429.14</v>
      </c>
      <c r="L269" s="321">
        <v>452.8</v>
      </c>
    </row>
    <row r="270" spans="1:12">
      <c r="A270" s="326" t="s">
        <v>472</v>
      </c>
      <c r="B270" s="326" t="s">
        <v>1483</v>
      </c>
      <c r="C270" s="326" t="s">
        <v>560</v>
      </c>
      <c r="D270" s="326"/>
      <c r="E270" s="326" t="s">
        <v>477</v>
      </c>
      <c r="F270" s="326"/>
      <c r="G270" s="326" t="s">
        <v>479</v>
      </c>
      <c r="H270" s="325">
        <v>390.02</v>
      </c>
      <c r="I270" s="332">
        <v>401.97</v>
      </c>
      <c r="J270" s="404">
        <v>427.42</v>
      </c>
      <c r="K270" s="322">
        <v>429.14</v>
      </c>
      <c r="L270" s="321">
        <v>452.8</v>
      </c>
    </row>
    <row r="271" spans="1:12">
      <c r="A271" s="326" t="s">
        <v>472</v>
      </c>
      <c r="B271" s="326" t="s">
        <v>1483</v>
      </c>
      <c r="C271" s="326" t="s">
        <v>477</v>
      </c>
      <c r="D271" s="326"/>
      <c r="E271" s="326"/>
      <c r="F271" s="326"/>
      <c r="G271" s="326" t="s">
        <v>478</v>
      </c>
      <c r="H271" s="325">
        <v>369.77</v>
      </c>
      <c r="I271" s="332">
        <v>379.13</v>
      </c>
      <c r="J271" s="404">
        <v>399.69</v>
      </c>
      <c r="K271" s="322">
        <v>429.14</v>
      </c>
      <c r="L271" s="321">
        <v>452.8</v>
      </c>
    </row>
    <row r="272" spans="1:12">
      <c r="A272" s="326" t="s">
        <v>472</v>
      </c>
      <c r="B272" s="326" t="s">
        <v>1483</v>
      </c>
      <c r="C272" s="326" t="s">
        <v>560</v>
      </c>
      <c r="D272" s="326"/>
      <c r="E272" s="326" t="s">
        <v>477</v>
      </c>
      <c r="F272" s="326"/>
      <c r="G272" s="326" t="s">
        <v>476</v>
      </c>
      <c r="H272" s="325">
        <v>390.02</v>
      </c>
      <c r="I272" s="332">
        <v>401.97</v>
      </c>
      <c r="J272" s="404">
        <v>427.42</v>
      </c>
      <c r="K272" s="322">
        <v>429.14</v>
      </c>
      <c r="L272" s="321">
        <v>452.8</v>
      </c>
    </row>
    <row r="273" spans="1:12">
      <c r="A273" s="326" t="s">
        <v>472</v>
      </c>
      <c r="B273" s="326" t="s">
        <v>1483</v>
      </c>
      <c r="C273" s="326" t="s">
        <v>477</v>
      </c>
      <c r="D273" s="326"/>
      <c r="E273" s="326"/>
      <c r="F273" s="326"/>
      <c r="G273" s="326" t="s">
        <v>475</v>
      </c>
      <c r="H273" s="325">
        <v>369.77</v>
      </c>
      <c r="I273" s="332">
        <v>379.13</v>
      </c>
      <c r="J273" s="404">
        <v>399.69</v>
      </c>
      <c r="K273" s="322">
        <v>429.14</v>
      </c>
      <c r="L273" s="321">
        <v>452.8</v>
      </c>
    </row>
    <row r="274" spans="1:12">
      <c r="A274" s="326" t="s">
        <v>472</v>
      </c>
      <c r="B274" s="326" t="s">
        <v>1483</v>
      </c>
      <c r="C274" s="326" t="s">
        <v>487</v>
      </c>
      <c r="D274" s="326"/>
      <c r="E274" s="326"/>
      <c r="F274" s="326"/>
      <c r="G274" s="326" t="s">
        <v>474</v>
      </c>
      <c r="H274" s="325">
        <v>379.08</v>
      </c>
      <c r="I274" s="332">
        <v>391.28</v>
      </c>
      <c r="J274" s="404">
        <v>425.37</v>
      </c>
      <c r="K274" s="322">
        <v>434.14</v>
      </c>
      <c r="L274" s="321">
        <v>455.55</v>
      </c>
    </row>
    <row r="275" spans="1:12">
      <c r="A275" s="326" t="s">
        <v>472</v>
      </c>
      <c r="B275" s="326" t="s">
        <v>1483</v>
      </c>
      <c r="C275" s="326" t="s">
        <v>477</v>
      </c>
      <c r="D275" s="326"/>
      <c r="E275" s="326"/>
      <c r="F275" s="326"/>
      <c r="G275" s="326" t="s">
        <v>473</v>
      </c>
      <c r="H275" s="325">
        <v>369.77</v>
      </c>
      <c r="I275" s="332">
        <v>379.13</v>
      </c>
      <c r="J275" s="404">
        <v>399.69</v>
      </c>
      <c r="K275" s="322">
        <v>429.14</v>
      </c>
      <c r="L275" s="321">
        <v>452.8</v>
      </c>
    </row>
    <row r="276" spans="1:12">
      <c r="A276" s="326" t="s">
        <v>472</v>
      </c>
      <c r="B276" s="326" t="s">
        <v>1483</v>
      </c>
      <c r="C276" s="326" t="s">
        <v>477</v>
      </c>
      <c r="D276" s="326"/>
      <c r="E276" s="326"/>
      <c r="F276" s="326"/>
      <c r="G276" s="326" t="s">
        <v>471</v>
      </c>
      <c r="H276" s="325">
        <v>369.77</v>
      </c>
      <c r="I276" s="332">
        <v>379.13</v>
      </c>
      <c r="J276" s="404">
        <v>399.69</v>
      </c>
      <c r="K276" s="322">
        <v>429.14</v>
      </c>
      <c r="L276" s="321">
        <v>452.8</v>
      </c>
    </row>
    <row r="277" spans="1:12">
      <c r="A277" s="326" t="s">
        <v>452</v>
      </c>
      <c r="B277" s="326" t="s">
        <v>1481</v>
      </c>
      <c r="C277" s="326" t="s">
        <v>565</v>
      </c>
      <c r="D277" s="326"/>
      <c r="E277" s="326"/>
      <c r="F277" s="488" t="s">
        <v>1482</v>
      </c>
      <c r="G277" s="326" t="s">
        <v>470</v>
      </c>
      <c r="H277" s="325">
        <v>358.84</v>
      </c>
      <c r="I277" s="332">
        <v>370.64</v>
      </c>
      <c r="J277" s="404">
        <v>398.73</v>
      </c>
      <c r="K277" s="322">
        <v>423.13</v>
      </c>
      <c r="L277" s="321">
        <v>419.2</v>
      </c>
    </row>
    <row r="278" spans="1:12">
      <c r="A278" s="326" t="s">
        <v>452</v>
      </c>
      <c r="B278" s="326" t="s">
        <v>1481</v>
      </c>
      <c r="C278" s="326" t="s">
        <v>565</v>
      </c>
      <c r="D278" s="326"/>
      <c r="E278" s="326"/>
      <c r="F278" s="489"/>
      <c r="G278" s="326" t="s">
        <v>469</v>
      </c>
      <c r="H278" s="325">
        <v>358.84</v>
      </c>
      <c r="I278" s="332">
        <v>370.64</v>
      </c>
      <c r="J278" s="404">
        <v>398.73</v>
      </c>
      <c r="K278" s="322">
        <v>423.13</v>
      </c>
      <c r="L278" s="321">
        <v>419.2</v>
      </c>
    </row>
    <row r="279" spans="1:12">
      <c r="A279" s="326" t="s">
        <v>452</v>
      </c>
      <c r="B279" s="326" t="s">
        <v>1481</v>
      </c>
      <c r="C279" s="326" t="s">
        <v>565</v>
      </c>
      <c r="D279" s="326"/>
      <c r="E279" s="326"/>
      <c r="F279" s="489"/>
      <c r="G279" s="326" t="s">
        <v>468</v>
      </c>
      <c r="H279" s="325">
        <v>358.84</v>
      </c>
      <c r="I279" s="332">
        <v>370.64</v>
      </c>
      <c r="J279" s="404">
        <v>398.73</v>
      </c>
      <c r="K279" s="322">
        <v>423.13</v>
      </c>
      <c r="L279" s="321">
        <v>419.2</v>
      </c>
    </row>
    <row r="280" spans="1:12">
      <c r="A280" s="326" t="s">
        <v>452</v>
      </c>
      <c r="B280" s="326" t="s">
        <v>1481</v>
      </c>
      <c r="C280" s="326" t="s">
        <v>487</v>
      </c>
      <c r="D280" s="326"/>
      <c r="E280" s="326"/>
      <c r="F280" s="489"/>
      <c r="G280" s="326" t="s">
        <v>467</v>
      </c>
      <c r="H280" s="325">
        <v>350.03</v>
      </c>
      <c r="I280" s="332">
        <v>363.01</v>
      </c>
      <c r="J280" s="404">
        <v>384.56</v>
      </c>
      <c r="K280" s="322">
        <v>402.18</v>
      </c>
      <c r="L280" s="321">
        <v>419.2</v>
      </c>
    </row>
    <row r="281" spans="1:12">
      <c r="A281" s="326" t="s">
        <v>452</v>
      </c>
      <c r="B281" s="326" t="s">
        <v>1481</v>
      </c>
      <c r="C281" s="326" t="s">
        <v>565</v>
      </c>
      <c r="D281" s="326"/>
      <c r="E281" s="326"/>
      <c r="F281" s="489"/>
      <c r="G281" s="326" t="s">
        <v>466</v>
      </c>
      <c r="H281" s="325">
        <v>358.84</v>
      </c>
      <c r="I281" s="332">
        <v>370.64</v>
      </c>
      <c r="J281" s="404">
        <v>398.73</v>
      </c>
      <c r="K281" s="322">
        <v>423.13</v>
      </c>
      <c r="L281" s="321">
        <v>419.2</v>
      </c>
    </row>
    <row r="282" spans="1:12">
      <c r="A282" s="326" t="s">
        <v>452</v>
      </c>
      <c r="B282" s="326" t="s">
        <v>1481</v>
      </c>
      <c r="C282" s="326" t="s">
        <v>565</v>
      </c>
      <c r="D282" s="326"/>
      <c r="E282" s="326"/>
      <c r="F282" s="489"/>
      <c r="G282" s="326" t="s">
        <v>465</v>
      </c>
      <c r="H282" s="325">
        <v>358.84</v>
      </c>
      <c r="I282" s="332">
        <v>370.64</v>
      </c>
      <c r="J282" s="404">
        <v>398.73</v>
      </c>
      <c r="K282" s="322">
        <v>423.13</v>
      </c>
      <c r="L282" s="321">
        <v>419.2</v>
      </c>
    </row>
    <row r="283" spans="1:12">
      <c r="A283" s="326" t="s">
        <v>452</v>
      </c>
      <c r="B283" s="326" t="s">
        <v>1481</v>
      </c>
      <c r="C283" s="326" t="s">
        <v>487</v>
      </c>
      <c r="D283" s="326"/>
      <c r="E283" s="326"/>
      <c r="F283" s="489"/>
      <c r="G283" s="326" t="s">
        <v>464</v>
      </c>
      <c r="H283" s="325">
        <v>350.03</v>
      </c>
      <c r="I283" s="332">
        <v>363.01</v>
      </c>
      <c r="J283" s="404">
        <v>384.56</v>
      </c>
      <c r="K283" s="322">
        <v>402.18</v>
      </c>
      <c r="L283" s="321">
        <v>419.2</v>
      </c>
    </row>
    <row r="284" spans="1:12">
      <c r="A284" s="326" t="s">
        <v>452</v>
      </c>
      <c r="B284" s="326" t="s">
        <v>1481</v>
      </c>
      <c r="C284" s="326" t="s">
        <v>487</v>
      </c>
      <c r="D284" s="326"/>
      <c r="E284" s="326"/>
      <c r="F284" s="489"/>
      <c r="G284" s="326" t="s">
        <v>463</v>
      </c>
      <c r="H284" s="325">
        <v>350.03</v>
      </c>
      <c r="I284" s="332">
        <v>363.01</v>
      </c>
      <c r="J284" s="404">
        <v>384.56</v>
      </c>
      <c r="K284" s="322">
        <v>402.18</v>
      </c>
      <c r="L284" s="321">
        <v>419.2</v>
      </c>
    </row>
    <row r="285" spans="1:12">
      <c r="A285" s="326" t="s">
        <v>452</v>
      </c>
      <c r="B285" s="326" t="s">
        <v>1481</v>
      </c>
      <c r="C285" s="326" t="s">
        <v>565</v>
      </c>
      <c r="D285" s="326"/>
      <c r="E285" s="326"/>
      <c r="F285" s="489"/>
      <c r="G285" s="326" t="s">
        <v>462</v>
      </c>
      <c r="H285" s="325">
        <v>358.84</v>
      </c>
      <c r="I285" s="332">
        <v>370.64</v>
      </c>
      <c r="J285" s="404">
        <v>398.73</v>
      </c>
      <c r="K285" s="322">
        <v>423.13</v>
      </c>
      <c r="L285" s="321">
        <v>419.2</v>
      </c>
    </row>
    <row r="286" spans="1:12">
      <c r="A286" s="326" t="s">
        <v>452</v>
      </c>
      <c r="B286" s="326" t="s">
        <v>1481</v>
      </c>
      <c r="C286" s="326" t="s">
        <v>565</v>
      </c>
      <c r="D286" s="326"/>
      <c r="E286" s="326"/>
      <c r="F286" s="489"/>
      <c r="G286" s="326" t="s">
        <v>461</v>
      </c>
      <c r="H286" s="325">
        <v>358.84</v>
      </c>
      <c r="I286" s="332">
        <v>370.64</v>
      </c>
      <c r="J286" s="404">
        <v>398.73</v>
      </c>
      <c r="K286" s="322">
        <v>423.13</v>
      </c>
      <c r="L286" s="321">
        <v>419.2</v>
      </c>
    </row>
    <row r="287" spans="1:12">
      <c r="A287" s="326" t="s">
        <v>452</v>
      </c>
      <c r="B287" s="326" t="s">
        <v>1481</v>
      </c>
      <c r="C287" s="326" t="s">
        <v>487</v>
      </c>
      <c r="D287" s="326"/>
      <c r="E287" s="326"/>
      <c r="F287" s="489"/>
      <c r="G287" s="326" t="s">
        <v>460</v>
      </c>
      <c r="H287" s="325">
        <v>350.03</v>
      </c>
      <c r="I287" s="332">
        <v>363.01</v>
      </c>
      <c r="J287" s="404">
        <v>384.56</v>
      </c>
      <c r="K287" s="322">
        <v>402.18</v>
      </c>
      <c r="L287" s="321">
        <v>419.2</v>
      </c>
    </row>
    <row r="288" spans="1:12">
      <c r="A288" s="326" t="s">
        <v>452</v>
      </c>
      <c r="B288" s="326" t="s">
        <v>1481</v>
      </c>
      <c r="C288" s="326" t="s">
        <v>487</v>
      </c>
      <c r="D288" s="326"/>
      <c r="E288" s="326"/>
      <c r="F288" s="489"/>
      <c r="G288" s="326" t="s">
        <v>459</v>
      </c>
      <c r="H288" s="325">
        <v>350.03</v>
      </c>
      <c r="I288" s="332">
        <v>363.01</v>
      </c>
      <c r="J288" s="404">
        <v>384.56</v>
      </c>
      <c r="K288" s="322">
        <v>402.18</v>
      </c>
      <c r="L288" s="321">
        <v>419.2</v>
      </c>
    </row>
    <row r="289" spans="1:12">
      <c r="A289" s="326" t="s">
        <v>452</v>
      </c>
      <c r="B289" s="326" t="s">
        <v>1481</v>
      </c>
      <c r="C289" s="326" t="s">
        <v>565</v>
      </c>
      <c r="D289" s="326"/>
      <c r="E289" s="326"/>
      <c r="F289" s="489"/>
      <c r="G289" s="326" t="s">
        <v>458</v>
      </c>
      <c r="H289" s="325">
        <v>358.84</v>
      </c>
      <c r="I289" s="332">
        <v>370.64</v>
      </c>
      <c r="J289" s="404">
        <v>398.73</v>
      </c>
      <c r="K289" s="322">
        <v>423.13</v>
      </c>
      <c r="L289" s="321">
        <v>419.2</v>
      </c>
    </row>
    <row r="290" spans="1:12">
      <c r="A290" s="326" t="s">
        <v>452</v>
      </c>
      <c r="B290" s="326" t="s">
        <v>1481</v>
      </c>
      <c r="C290" s="326" t="s">
        <v>565</v>
      </c>
      <c r="D290" s="326"/>
      <c r="E290" s="326"/>
      <c r="F290" s="489"/>
      <c r="G290" s="326" t="s">
        <v>457</v>
      </c>
      <c r="H290" s="325">
        <v>358.84</v>
      </c>
      <c r="I290" s="332">
        <v>370.64</v>
      </c>
      <c r="J290" s="404">
        <v>398.73</v>
      </c>
      <c r="K290" s="322">
        <v>423.13</v>
      </c>
      <c r="L290" s="321">
        <v>419.2</v>
      </c>
    </row>
    <row r="291" spans="1:12">
      <c r="A291" s="326" t="s">
        <v>452</v>
      </c>
      <c r="B291" s="326" t="s">
        <v>1481</v>
      </c>
      <c r="C291" s="326" t="s">
        <v>487</v>
      </c>
      <c r="D291" s="326"/>
      <c r="E291" s="326"/>
      <c r="F291" s="489"/>
      <c r="G291" s="326" t="s">
        <v>456</v>
      </c>
      <c r="H291" s="325">
        <v>350.03</v>
      </c>
      <c r="I291" s="332">
        <v>363.01</v>
      </c>
      <c r="J291" s="404">
        <v>384.56</v>
      </c>
      <c r="K291" s="322">
        <v>402.18</v>
      </c>
      <c r="L291" s="321">
        <v>419.2</v>
      </c>
    </row>
    <row r="292" spans="1:12">
      <c r="A292" s="326" t="s">
        <v>452</v>
      </c>
      <c r="B292" s="326" t="s">
        <v>1481</v>
      </c>
      <c r="C292" s="326" t="s">
        <v>487</v>
      </c>
      <c r="D292" s="326"/>
      <c r="E292" s="326"/>
      <c r="F292" s="489"/>
      <c r="G292" s="326" t="s">
        <v>455</v>
      </c>
      <c r="H292" s="325">
        <v>350.03</v>
      </c>
      <c r="I292" s="332">
        <v>363.01</v>
      </c>
      <c r="J292" s="404">
        <v>384.56</v>
      </c>
      <c r="K292" s="322">
        <v>402.18</v>
      </c>
      <c r="L292" s="321">
        <v>419.2</v>
      </c>
    </row>
    <row r="293" spans="1:12">
      <c r="A293" s="326" t="s">
        <v>452</v>
      </c>
      <c r="B293" s="326" t="s">
        <v>1481</v>
      </c>
      <c r="C293" s="326" t="s">
        <v>565</v>
      </c>
      <c r="D293" s="326"/>
      <c r="E293" s="326"/>
      <c r="F293" s="489"/>
      <c r="G293" s="326" t="s">
        <v>454</v>
      </c>
      <c r="H293" s="325">
        <v>358.84</v>
      </c>
      <c r="I293" s="332">
        <v>370.64</v>
      </c>
      <c r="J293" s="404">
        <v>398.73</v>
      </c>
      <c r="K293" s="322">
        <v>423.13</v>
      </c>
      <c r="L293" s="321">
        <v>419.2</v>
      </c>
    </row>
    <row r="294" spans="1:12">
      <c r="A294" s="326" t="s">
        <v>452</v>
      </c>
      <c r="B294" s="326" t="s">
        <v>1481</v>
      </c>
      <c r="C294" s="326" t="s">
        <v>487</v>
      </c>
      <c r="D294" s="326"/>
      <c r="E294" s="326"/>
      <c r="F294" s="489"/>
      <c r="G294" s="326" t="s">
        <v>453</v>
      </c>
      <c r="H294" s="325">
        <v>350.03</v>
      </c>
      <c r="I294" s="332">
        <v>363.01</v>
      </c>
      <c r="J294" s="404">
        <v>384.56</v>
      </c>
      <c r="K294" s="322">
        <v>402.18</v>
      </c>
      <c r="L294" s="321">
        <v>419.2</v>
      </c>
    </row>
    <row r="295" spans="1:12">
      <c r="A295" s="326" t="s">
        <v>452</v>
      </c>
      <c r="B295" s="326" t="s">
        <v>1481</v>
      </c>
      <c r="C295" s="326" t="s">
        <v>487</v>
      </c>
      <c r="D295" s="326"/>
      <c r="E295" s="326"/>
      <c r="F295" s="489"/>
      <c r="G295" s="326" t="s">
        <v>451</v>
      </c>
      <c r="H295" s="325">
        <v>350.03</v>
      </c>
      <c r="I295" s="332">
        <v>363.01</v>
      </c>
      <c r="J295" s="404">
        <v>384.56</v>
      </c>
      <c r="K295" s="322">
        <v>402.18</v>
      </c>
      <c r="L295" s="321">
        <v>419.2</v>
      </c>
    </row>
    <row r="296" spans="1:12">
      <c r="A296" s="326" t="s">
        <v>428</v>
      </c>
      <c r="B296" s="326" t="s">
        <v>1480</v>
      </c>
      <c r="C296" s="326" t="s">
        <v>487</v>
      </c>
      <c r="D296" s="326"/>
      <c r="E296" s="326"/>
      <c r="F296" s="326"/>
      <c r="G296" s="326" t="s">
        <v>450</v>
      </c>
      <c r="H296" s="325">
        <v>344.66</v>
      </c>
      <c r="I296" s="333">
        <v>367.77</v>
      </c>
      <c r="J296" s="322">
        <v>395.05</v>
      </c>
      <c r="K296" s="322">
        <v>398.28</v>
      </c>
      <c r="L296" s="321">
        <v>406.5</v>
      </c>
    </row>
    <row r="297" spans="1:12">
      <c r="A297" s="326" t="s">
        <v>428</v>
      </c>
      <c r="B297" s="326" t="s">
        <v>1480</v>
      </c>
      <c r="C297" s="326" t="s">
        <v>487</v>
      </c>
      <c r="D297" s="326"/>
      <c r="E297" s="326"/>
      <c r="F297" s="326"/>
      <c r="G297" s="326" t="s">
        <v>449</v>
      </c>
      <c r="H297" s="325">
        <v>344.66</v>
      </c>
      <c r="I297" s="333">
        <v>367.77</v>
      </c>
      <c r="J297" s="322">
        <v>395.05</v>
      </c>
      <c r="K297" s="322">
        <v>398.28</v>
      </c>
      <c r="L297" s="321">
        <v>406.5</v>
      </c>
    </row>
    <row r="298" spans="1:12">
      <c r="A298" s="326" t="s">
        <v>428</v>
      </c>
      <c r="B298" s="326" t="s">
        <v>1480</v>
      </c>
      <c r="C298" s="326" t="s">
        <v>487</v>
      </c>
      <c r="D298" s="326"/>
      <c r="E298" s="326"/>
      <c r="F298" s="326"/>
      <c r="G298" s="326" t="s">
        <v>448</v>
      </c>
      <c r="H298" s="325">
        <v>344.66</v>
      </c>
      <c r="I298" s="333">
        <v>367.77</v>
      </c>
      <c r="J298" s="322">
        <v>395.05</v>
      </c>
      <c r="K298" s="322">
        <v>398.28</v>
      </c>
      <c r="L298" s="321">
        <v>406.5</v>
      </c>
    </row>
    <row r="299" spans="1:12">
      <c r="A299" s="326" t="s">
        <v>428</v>
      </c>
      <c r="B299" s="326" t="s">
        <v>1480</v>
      </c>
      <c r="C299" s="326" t="s">
        <v>477</v>
      </c>
      <c r="D299" s="326"/>
      <c r="E299" s="326"/>
      <c r="F299" s="326"/>
      <c r="G299" s="326" t="s">
        <v>447</v>
      </c>
      <c r="H299" s="325">
        <v>344.66</v>
      </c>
      <c r="I299" s="333">
        <v>321.17</v>
      </c>
      <c r="J299" s="322">
        <v>373.72</v>
      </c>
      <c r="K299" s="322">
        <v>394.43</v>
      </c>
      <c r="L299" s="321">
        <v>420.29</v>
      </c>
    </row>
    <row r="300" spans="1:12">
      <c r="A300" s="326" t="s">
        <v>428</v>
      </c>
      <c r="B300" s="326" t="s">
        <v>1480</v>
      </c>
      <c r="C300" s="326" t="s">
        <v>477</v>
      </c>
      <c r="D300" s="326"/>
      <c r="E300" s="326"/>
      <c r="F300" s="326"/>
      <c r="G300" s="326" t="s">
        <v>446</v>
      </c>
      <c r="H300" s="325">
        <v>344.66</v>
      </c>
      <c r="I300" s="333">
        <v>321.17</v>
      </c>
      <c r="J300" s="322">
        <v>373.72</v>
      </c>
      <c r="K300" s="322">
        <v>394.43</v>
      </c>
      <c r="L300" s="321">
        <v>420.29</v>
      </c>
    </row>
    <row r="301" spans="1:12">
      <c r="A301" s="326" t="s">
        <v>428</v>
      </c>
      <c r="B301" s="326" t="s">
        <v>1480</v>
      </c>
      <c r="C301" s="326" t="s">
        <v>487</v>
      </c>
      <c r="D301" s="326" t="s">
        <v>565</v>
      </c>
      <c r="E301" s="326"/>
      <c r="F301" s="326"/>
      <c r="G301" s="326" t="s">
        <v>445</v>
      </c>
      <c r="H301" s="325">
        <v>344.66</v>
      </c>
      <c r="I301" s="333">
        <v>367.77</v>
      </c>
      <c r="J301" s="322">
        <v>438.78</v>
      </c>
      <c r="K301" s="322">
        <v>459.13</v>
      </c>
      <c r="L301" s="321">
        <v>455.22</v>
      </c>
    </row>
    <row r="302" spans="1:12">
      <c r="A302" s="326" t="s">
        <v>428</v>
      </c>
      <c r="B302" s="326" t="s">
        <v>1480</v>
      </c>
      <c r="C302" s="326" t="s">
        <v>487</v>
      </c>
      <c r="D302" s="326"/>
      <c r="E302" s="326"/>
      <c r="F302" s="326"/>
      <c r="G302" s="326" t="s">
        <v>444</v>
      </c>
      <c r="H302" s="325">
        <v>344.66</v>
      </c>
      <c r="I302" s="333">
        <v>367.77</v>
      </c>
      <c r="J302" s="322">
        <v>395.05</v>
      </c>
      <c r="K302" s="322">
        <v>398.28</v>
      </c>
      <c r="L302" s="321">
        <v>406.5</v>
      </c>
    </row>
    <row r="303" spans="1:12">
      <c r="A303" s="326" t="s">
        <v>428</v>
      </c>
      <c r="B303" s="326" t="s">
        <v>1480</v>
      </c>
      <c r="C303" s="326" t="s">
        <v>487</v>
      </c>
      <c r="D303" s="326"/>
      <c r="E303" s="326"/>
      <c r="F303" s="326"/>
      <c r="G303" s="326" t="s">
        <v>443</v>
      </c>
      <c r="H303" s="325">
        <v>344.66</v>
      </c>
      <c r="I303" s="333">
        <v>367.77</v>
      </c>
      <c r="J303" s="322">
        <v>395.05</v>
      </c>
      <c r="K303" s="322">
        <v>398.28</v>
      </c>
      <c r="L303" s="321">
        <v>406.5</v>
      </c>
    </row>
    <row r="304" spans="1:12">
      <c r="A304" s="326" t="s">
        <v>428</v>
      </c>
      <c r="B304" s="326" t="s">
        <v>1480</v>
      </c>
      <c r="C304" s="326" t="s">
        <v>565</v>
      </c>
      <c r="D304" s="326"/>
      <c r="E304" s="326"/>
      <c r="F304" s="326"/>
      <c r="G304" s="326" t="s">
        <v>442</v>
      </c>
      <c r="H304" s="325">
        <v>383.68</v>
      </c>
      <c r="I304" s="333">
        <v>402.27</v>
      </c>
      <c r="J304" s="322">
        <v>438.78</v>
      </c>
      <c r="K304" s="322">
        <v>459.13</v>
      </c>
      <c r="L304" s="321">
        <v>455.22</v>
      </c>
    </row>
    <row r="305" spans="1:12">
      <c r="A305" s="326" t="s">
        <v>428</v>
      </c>
      <c r="B305" s="326" t="s">
        <v>1480</v>
      </c>
      <c r="C305" s="326" t="s">
        <v>477</v>
      </c>
      <c r="D305" s="326"/>
      <c r="E305" s="326"/>
      <c r="F305" s="326"/>
      <c r="G305" s="326" t="s">
        <v>441</v>
      </c>
      <c r="H305" s="325">
        <v>344.66</v>
      </c>
      <c r="I305" s="333">
        <v>321.17</v>
      </c>
      <c r="J305" s="322">
        <v>373.72</v>
      </c>
      <c r="K305" s="322">
        <v>394.43</v>
      </c>
      <c r="L305" s="321">
        <v>420.29</v>
      </c>
    </row>
    <row r="306" spans="1:12">
      <c r="A306" s="326" t="s">
        <v>428</v>
      </c>
      <c r="B306" s="326" t="s">
        <v>1480</v>
      </c>
      <c r="C306" s="326" t="s">
        <v>487</v>
      </c>
      <c r="D306" s="326"/>
      <c r="E306" s="326"/>
      <c r="F306" s="326"/>
      <c r="G306" s="326" t="s">
        <v>440</v>
      </c>
      <c r="H306" s="325">
        <v>344.66</v>
      </c>
      <c r="I306" s="333">
        <v>367.77</v>
      </c>
      <c r="J306" s="322">
        <v>395.05</v>
      </c>
      <c r="K306" s="322">
        <v>398.28</v>
      </c>
      <c r="L306" s="321">
        <v>406.5</v>
      </c>
    </row>
    <row r="307" spans="1:12">
      <c r="A307" s="326" t="s">
        <v>428</v>
      </c>
      <c r="B307" s="326" t="s">
        <v>1480</v>
      </c>
      <c r="C307" s="326" t="s">
        <v>477</v>
      </c>
      <c r="D307" s="326"/>
      <c r="E307" s="326"/>
      <c r="F307" s="326"/>
      <c r="G307" s="326" t="s">
        <v>439</v>
      </c>
      <c r="H307" s="325">
        <v>344.66</v>
      </c>
      <c r="I307" s="333">
        <v>321.17</v>
      </c>
      <c r="J307" s="322">
        <v>373.72</v>
      </c>
      <c r="K307" s="322">
        <v>394.43</v>
      </c>
      <c r="L307" s="321">
        <v>420.29</v>
      </c>
    </row>
    <row r="308" spans="1:12">
      <c r="A308" s="326" t="s">
        <v>428</v>
      </c>
      <c r="B308" s="326" t="s">
        <v>1480</v>
      </c>
      <c r="C308" s="326" t="s">
        <v>487</v>
      </c>
      <c r="D308" s="326"/>
      <c r="E308" s="326"/>
      <c r="F308" s="326"/>
      <c r="G308" s="326" t="s">
        <v>438</v>
      </c>
      <c r="H308" s="325">
        <v>344.66</v>
      </c>
      <c r="I308" s="333">
        <v>367.77</v>
      </c>
      <c r="J308" s="322">
        <v>395.05</v>
      </c>
      <c r="K308" s="322">
        <v>398.28</v>
      </c>
      <c r="L308" s="321">
        <v>406.5</v>
      </c>
    </row>
    <row r="309" spans="1:12">
      <c r="A309" s="326" t="s">
        <v>428</v>
      </c>
      <c r="B309" s="326" t="s">
        <v>1480</v>
      </c>
      <c r="C309" s="326" t="s">
        <v>487</v>
      </c>
      <c r="D309" s="326"/>
      <c r="E309" s="326"/>
      <c r="F309" s="326"/>
      <c r="G309" s="326" t="s">
        <v>437</v>
      </c>
      <c r="H309" s="325">
        <v>344.66</v>
      </c>
      <c r="I309" s="333">
        <v>367.77</v>
      </c>
      <c r="J309" s="322">
        <v>395.05</v>
      </c>
      <c r="K309" s="322">
        <v>398.28</v>
      </c>
      <c r="L309" s="321">
        <v>406.5</v>
      </c>
    </row>
    <row r="310" spans="1:12">
      <c r="A310" s="326" t="s">
        <v>428</v>
      </c>
      <c r="B310" s="326" t="s">
        <v>1480</v>
      </c>
      <c r="C310" s="326" t="s">
        <v>487</v>
      </c>
      <c r="D310" s="326"/>
      <c r="E310" s="326"/>
      <c r="F310" s="326"/>
      <c r="G310" s="326" t="s">
        <v>436</v>
      </c>
      <c r="H310" s="325">
        <v>344.66</v>
      </c>
      <c r="I310" s="333">
        <v>367.77</v>
      </c>
      <c r="J310" s="322">
        <v>395.05</v>
      </c>
      <c r="K310" s="322">
        <v>398.28</v>
      </c>
      <c r="L310" s="321">
        <v>406.5</v>
      </c>
    </row>
    <row r="311" spans="1:12">
      <c r="A311" s="326" t="s">
        <v>428</v>
      </c>
      <c r="B311" s="326" t="s">
        <v>1480</v>
      </c>
      <c r="C311" s="326" t="s">
        <v>487</v>
      </c>
      <c r="D311" s="326"/>
      <c r="E311" s="326"/>
      <c r="F311" s="326"/>
      <c r="G311" s="326" t="s">
        <v>435</v>
      </c>
      <c r="H311" s="325">
        <v>344.66</v>
      </c>
      <c r="I311" s="333">
        <v>367.77</v>
      </c>
      <c r="J311" s="322">
        <v>395.05</v>
      </c>
      <c r="K311" s="322">
        <v>398.28</v>
      </c>
      <c r="L311" s="321">
        <v>406.5</v>
      </c>
    </row>
    <row r="312" spans="1:12">
      <c r="A312" s="326" t="s">
        <v>428</v>
      </c>
      <c r="B312" s="326" t="s">
        <v>1480</v>
      </c>
      <c r="C312" s="326" t="s">
        <v>565</v>
      </c>
      <c r="D312" s="326"/>
      <c r="E312" s="326"/>
      <c r="F312" s="326"/>
      <c r="G312" s="326" t="s">
        <v>434</v>
      </c>
      <c r="H312" s="325">
        <v>383.68</v>
      </c>
      <c r="I312" s="333">
        <v>402.27</v>
      </c>
      <c r="J312" s="322">
        <v>438.78</v>
      </c>
      <c r="K312" s="322">
        <v>459.13</v>
      </c>
      <c r="L312" s="321">
        <v>455.22</v>
      </c>
    </row>
    <row r="313" spans="1:12">
      <c r="A313" s="326" t="s">
        <v>428</v>
      </c>
      <c r="B313" s="326" t="s">
        <v>1480</v>
      </c>
      <c r="C313" s="326" t="s">
        <v>487</v>
      </c>
      <c r="D313" s="326"/>
      <c r="E313" s="326"/>
      <c r="F313" s="326"/>
      <c r="G313" s="326" t="s">
        <v>433</v>
      </c>
      <c r="H313" s="325">
        <v>344.66</v>
      </c>
      <c r="I313" s="333">
        <v>367.77</v>
      </c>
      <c r="J313" s="322">
        <v>395.05</v>
      </c>
      <c r="K313" s="322">
        <v>398.28</v>
      </c>
      <c r="L313" s="321">
        <v>406.5</v>
      </c>
    </row>
    <row r="314" spans="1:12">
      <c r="A314" s="326" t="s">
        <v>428</v>
      </c>
      <c r="B314" s="326" t="s">
        <v>1480</v>
      </c>
      <c r="C314" s="326" t="s">
        <v>477</v>
      </c>
      <c r="D314" s="326"/>
      <c r="E314" s="326"/>
      <c r="F314" s="326"/>
      <c r="G314" s="326" t="s">
        <v>432</v>
      </c>
      <c r="H314" s="325">
        <v>344.66</v>
      </c>
      <c r="I314" s="333">
        <v>321.17</v>
      </c>
      <c r="J314" s="322">
        <v>373.72</v>
      </c>
      <c r="K314" s="322">
        <v>394.43</v>
      </c>
      <c r="L314" s="321">
        <v>420.29</v>
      </c>
    </row>
    <row r="315" spans="1:12">
      <c r="A315" s="326" t="s">
        <v>428</v>
      </c>
      <c r="B315" s="326" t="s">
        <v>1480</v>
      </c>
      <c r="C315" s="326" t="s">
        <v>565</v>
      </c>
      <c r="D315" s="326"/>
      <c r="E315" s="326"/>
      <c r="F315" s="326"/>
      <c r="G315" s="326" t="s">
        <v>431</v>
      </c>
      <c r="H315" s="325">
        <v>383.68</v>
      </c>
      <c r="I315" s="333">
        <v>402.27</v>
      </c>
      <c r="J315" s="322">
        <v>438.78</v>
      </c>
      <c r="K315" s="322">
        <v>459.13</v>
      </c>
      <c r="L315" s="321">
        <v>455.22</v>
      </c>
    </row>
    <row r="316" spans="1:12">
      <c r="A316" s="326" t="s">
        <v>428</v>
      </c>
      <c r="B316" s="326" t="s">
        <v>1480</v>
      </c>
      <c r="C316" s="326" t="s">
        <v>477</v>
      </c>
      <c r="D316" s="326"/>
      <c r="E316" s="326"/>
      <c r="F316" s="326"/>
      <c r="G316" s="326" t="s">
        <v>430</v>
      </c>
      <c r="H316" s="325">
        <v>344.66</v>
      </c>
      <c r="I316" s="333">
        <v>321.17</v>
      </c>
      <c r="J316" s="322">
        <v>373.72</v>
      </c>
      <c r="K316" s="322">
        <v>394.43</v>
      </c>
      <c r="L316" s="321">
        <v>420.29</v>
      </c>
    </row>
    <row r="317" spans="1:12">
      <c r="A317" s="326" t="s">
        <v>428</v>
      </c>
      <c r="B317" s="326" t="s">
        <v>1480</v>
      </c>
      <c r="C317" s="326" t="s">
        <v>477</v>
      </c>
      <c r="D317" s="326"/>
      <c r="E317" s="326"/>
      <c r="F317" s="326"/>
      <c r="G317" s="326" t="s">
        <v>429</v>
      </c>
      <c r="H317" s="325">
        <v>344.66</v>
      </c>
      <c r="I317" s="333">
        <v>321.17</v>
      </c>
      <c r="J317" s="322">
        <v>373.72</v>
      </c>
      <c r="K317" s="322">
        <v>394.43</v>
      </c>
      <c r="L317" s="321">
        <v>420.29</v>
      </c>
    </row>
    <row r="318" spans="1:12" ht="15.75" customHeight="1">
      <c r="A318" s="326" t="s">
        <v>428</v>
      </c>
      <c r="B318" s="326" t="s">
        <v>1480</v>
      </c>
      <c r="C318" s="326" t="s">
        <v>477</v>
      </c>
      <c r="D318" s="326"/>
      <c r="E318" s="326"/>
      <c r="F318" s="326"/>
      <c r="G318" s="326" t="s">
        <v>427</v>
      </c>
      <c r="H318" s="325">
        <v>344.66</v>
      </c>
      <c r="I318" s="333">
        <v>321.17</v>
      </c>
      <c r="J318" s="322">
        <v>373.72</v>
      </c>
      <c r="K318" s="322">
        <v>394.43</v>
      </c>
      <c r="L318" s="321">
        <v>420.29</v>
      </c>
    </row>
    <row r="319" spans="1:12" ht="15" customHeight="1">
      <c r="A319" s="326" t="s">
        <v>407</v>
      </c>
      <c r="B319" s="326" t="s">
        <v>1479</v>
      </c>
      <c r="C319" s="326" t="s">
        <v>565</v>
      </c>
      <c r="D319" s="326"/>
      <c r="E319" s="326"/>
      <c r="F319" s="326"/>
      <c r="G319" s="326" t="s">
        <v>426</v>
      </c>
      <c r="H319" s="325">
        <v>356.04</v>
      </c>
      <c r="I319" s="332">
        <v>361.62</v>
      </c>
      <c r="J319" s="404">
        <v>403.83</v>
      </c>
      <c r="K319" s="322">
        <v>430.42</v>
      </c>
      <c r="L319" s="321">
        <v>441.24</v>
      </c>
    </row>
    <row r="320" spans="1:12">
      <c r="A320" s="326" t="s">
        <v>407</v>
      </c>
      <c r="B320" s="326" t="s">
        <v>1479</v>
      </c>
      <c r="C320" s="326" t="s">
        <v>487</v>
      </c>
      <c r="D320" s="326"/>
      <c r="E320" s="326"/>
      <c r="F320" s="326"/>
      <c r="G320" s="326" t="s">
        <v>425</v>
      </c>
      <c r="H320" s="325">
        <v>356.04</v>
      </c>
      <c r="I320" s="332">
        <v>373.14</v>
      </c>
      <c r="J320" s="404">
        <v>409.07</v>
      </c>
      <c r="K320" s="322">
        <v>435.88</v>
      </c>
      <c r="L320" s="321">
        <v>441.24</v>
      </c>
    </row>
    <row r="321" spans="1:12">
      <c r="A321" s="326" t="s">
        <v>407</v>
      </c>
      <c r="B321" s="326" t="s">
        <v>1479</v>
      </c>
      <c r="C321" s="326" t="s">
        <v>565</v>
      </c>
      <c r="D321" s="326"/>
      <c r="E321" s="326"/>
      <c r="F321" s="326"/>
      <c r="G321" s="326" t="s">
        <v>424</v>
      </c>
      <c r="H321" s="325">
        <v>356.04</v>
      </c>
      <c r="I321" s="332">
        <v>361.62</v>
      </c>
      <c r="J321" s="404">
        <v>403.83</v>
      </c>
      <c r="K321" s="322">
        <v>430.42</v>
      </c>
      <c r="L321" s="321">
        <v>441.24</v>
      </c>
    </row>
    <row r="322" spans="1:12">
      <c r="A322" s="326" t="s">
        <v>407</v>
      </c>
      <c r="B322" s="326" t="s">
        <v>1479</v>
      </c>
      <c r="C322" s="326" t="s">
        <v>477</v>
      </c>
      <c r="D322" s="326"/>
      <c r="E322" s="326"/>
      <c r="F322" s="326"/>
      <c r="G322" s="326" t="s">
        <v>423</v>
      </c>
      <c r="H322" s="325">
        <v>356.04</v>
      </c>
      <c r="I322" s="332">
        <v>357.03</v>
      </c>
      <c r="J322" s="404">
        <v>389.68</v>
      </c>
      <c r="K322" s="322">
        <v>416.48</v>
      </c>
      <c r="L322" s="321">
        <v>441.24</v>
      </c>
    </row>
    <row r="323" spans="1:12">
      <c r="A323" s="326" t="s">
        <v>407</v>
      </c>
      <c r="B323" s="326" t="s">
        <v>1479</v>
      </c>
      <c r="C323" s="326" t="s">
        <v>565</v>
      </c>
      <c r="D323" s="326"/>
      <c r="E323" s="326"/>
      <c r="F323" s="326"/>
      <c r="G323" s="326" t="s">
        <v>422</v>
      </c>
      <c r="H323" s="325">
        <v>356.04</v>
      </c>
      <c r="I323" s="332">
        <v>361.62</v>
      </c>
      <c r="J323" s="404">
        <v>403.83</v>
      </c>
      <c r="K323" s="322">
        <v>430.42</v>
      </c>
      <c r="L323" s="321">
        <v>441.24</v>
      </c>
    </row>
    <row r="324" spans="1:12">
      <c r="A324" s="326" t="s">
        <v>407</v>
      </c>
      <c r="B324" s="326" t="s">
        <v>1479</v>
      </c>
      <c r="C324" s="326" t="s">
        <v>477</v>
      </c>
      <c r="D324" s="326"/>
      <c r="E324" s="326"/>
      <c r="F324" s="326"/>
      <c r="G324" s="326" t="s">
        <v>421</v>
      </c>
      <c r="H324" s="325">
        <v>356.04</v>
      </c>
      <c r="I324" s="332">
        <v>357.03</v>
      </c>
      <c r="J324" s="404">
        <v>389.68</v>
      </c>
      <c r="K324" s="322">
        <v>416.48</v>
      </c>
      <c r="L324" s="321">
        <v>441.24</v>
      </c>
    </row>
    <row r="325" spans="1:12">
      <c r="A325" s="326" t="s">
        <v>407</v>
      </c>
      <c r="B325" s="326" t="s">
        <v>1479</v>
      </c>
      <c r="C325" s="326" t="s">
        <v>477</v>
      </c>
      <c r="D325" s="326"/>
      <c r="E325" s="326"/>
      <c r="F325" s="326"/>
      <c r="G325" s="326" t="s">
        <v>420</v>
      </c>
      <c r="H325" s="325">
        <v>356.04</v>
      </c>
      <c r="I325" s="332">
        <v>357.03</v>
      </c>
      <c r="J325" s="404">
        <v>389.68</v>
      </c>
      <c r="K325" s="322">
        <v>416.48</v>
      </c>
      <c r="L325" s="321">
        <v>441.24</v>
      </c>
    </row>
    <row r="326" spans="1:12">
      <c r="A326" s="326" t="s">
        <v>407</v>
      </c>
      <c r="B326" s="326" t="s">
        <v>1479</v>
      </c>
      <c r="C326" s="326" t="s">
        <v>477</v>
      </c>
      <c r="D326" s="326"/>
      <c r="E326" s="326"/>
      <c r="F326" s="326"/>
      <c r="G326" s="326" t="s">
        <v>419</v>
      </c>
      <c r="H326" s="325">
        <v>356.04</v>
      </c>
      <c r="I326" s="332">
        <v>357.03</v>
      </c>
      <c r="J326" s="404">
        <v>389.68</v>
      </c>
      <c r="K326" s="322">
        <v>416.48</v>
      </c>
      <c r="L326" s="321">
        <v>441.24</v>
      </c>
    </row>
    <row r="327" spans="1:12">
      <c r="A327" s="326" t="s">
        <v>407</v>
      </c>
      <c r="B327" s="326" t="s">
        <v>1479</v>
      </c>
      <c r="C327" s="326" t="s">
        <v>477</v>
      </c>
      <c r="D327" s="326"/>
      <c r="E327" s="326"/>
      <c r="F327" s="326"/>
      <c r="G327" s="326" t="s">
        <v>418</v>
      </c>
      <c r="H327" s="325">
        <v>356.04</v>
      </c>
      <c r="I327" s="332">
        <v>357.03</v>
      </c>
      <c r="J327" s="404">
        <v>389.68</v>
      </c>
      <c r="K327" s="322">
        <v>416.48</v>
      </c>
      <c r="L327" s="321">
        <v>441.24</v>
      </c>
    </row>
    <row r="328" spans="1:12">
      <c r="A328" s="326" t="s">
        <v>407</v>
      </c>
      <c r="B328" s="326" t="s">
        <v>1479</v>
      </c>
      <c r="C328" s="326" t="s">
        <v>477</v>
      </c>
      <c r="D328" s="326"/>
      <c r="E328" s="326"/>
      <c r="F328" s="326"/>
      <c r="G328" s="326" t="s">
        <v>417</v>
      </c>
      <c r="H328" s="325">
        <v>356.04</v>
      </c>
      <c r="I328" s="332">
        <v>357.03</v>
      </c>
      <c r="J328" s="404">
        <v>389.68</v>
      </c>
      <c r="K328" s="322">
        <v>416.48</v>
      </c>
      <c r="L328" s="321">
        <v>441.24</v>
      </c>
    </row>
    <row r="329" spans="1:12">
      <c r="A329" s="326" t="s">
        <v>407</v>
      </c>
      <c r="B329" s="326" t="s">
        <v>1479</v>
      </c>
      <c r="C329" s="326" t="s">
        <v>477</v>
      </c>
      <c r="D329" s="326"/>
      <c r="E329" s="326"/>
      <c r="F329" s="326"/>
      <c r="G329" s="326" t="s">
        <v>416</v>
      </c>
      <c r="H329" s="325">
        <v>356.04</v>
      </c>
      <c r="I329" s="332">
        <v>357.03</v>
      </c>
      <c r="J329" s="404">
        <v>389.68</v>
      </c>
      <c r="K329" s="322">
        <v>416.48</v>
      </c>
      <c r="L329" s="321">
        <v>441.24</v>
      </c>
    </row>
    <row r="330" spans="1:12">
      <c r="A330" s="326" t="s">
        <v>407</v>
      </c>
      <c r="B330" s="326" t="s">
        <v>1479</v>
      </c>
      <c r="C330" s="326" t="s">
        <v>477</v>
      </c>
      <c r="D330" s="326"/>
      <c r="E330" s="326"/>
      <c r="F330" s="326"/>
      <c r="G330" s="326" t="s">
        <v>415</v>
      </c>
      <c r="H330" s="325">
        <v>356.04</v>
      </c>
      <c r="I330" s="332">
        <v>357.03</v>
      </c>
      <c r="J330" s="404">
        <v>389.68</v>
      </c>
      <c r="K330" s="322">
        <v>416.48</v>
      </c>
      <c r="L330" s="321">
        <v>441.24</v>
      </c>
    </row>
    <row r="331" spans="1:12">
      <c r="A331" s="326" t="s">
        <v>407</v>
      </c>
      <c r="B331" s="326" t="s">
        <v>1479</v>
      </c>
      <c r="C331" s="326" t="s">
        <v>565</v>
      </c>
      <c r="D331" s="326"/>
      <c r="E331" s="326"/>
      <c r="F331" s="326"/>
      <c r="G331" s="326" t="s">
        <v>414</v>
      </c>
      <c r="H331" s="325">
        <v>356.04</v>
      </c>
      <c r="I331" s="332">
        <v>361.62</v>
      </c>
      <c r="J331" s="404">
        <v>403.83</v>
      </c>
      <c r="K331" s="322">
        <v>430.42</v>
      </c>
      <c r="L331" s="321">
        <v>441.24</v>
      </c>
    </row>
    <row r="332" spans="1:12">
      <c r="A332" s="326" t="s">
        <v>407</v>
      </c>
      <c r="B332" s="326" t="s">
        <v>1479</v>
      </c>
      <c r="C332" s="326" t="s">
        <v>477</v>
      </c>
      <c r="D332" s="326"/>
      <c r="E332" s="326"/>
      <c r="F332" s="326"/>
      <c r="G332" s="326" t="s">
        <v>413</v>
      </c>
      <c r="H332" s="325">
        <v>356.04</v>
      </c>
      <c r="I332" s="332">
        <v>357.03</v>
      </c>
      <c r="J332" s="404">
        <v>389.68</v>
      </c>
      <c r="K332" s="322">
        <v>416.48</v>
      </c>
      <c r="L332" s="321">
        <v>441.24</v>
      </c>
    </row>
    <row r="333" spans="1:12">
      <c r="A333" s="326" t="s">
        <v>407</v>
      </c>
      <c r="B333" s="326" t="s">
        <v>1479</v>
      </c>
      <c r="C333" s="326" t="s">
        <v>477</v>
      </c>
      <c r="D333" s="326"/>
      <c r="E333" s="326"/>
      <c r="F333" s="326"/>
      <c r="G333" s="326" t="s">
        <v>412</v>
      </c>
      <c r="H333" s="325">
        <v>356.04</v>
      </c>
      <c r="I333" s="332">
        <v>357.03</v>
      </c>
      <c r="J333" s="404">
        <v>389.68</v>
      </c>
      <c r="K333" s="322">
        <v>416.48</v>
      </c>
      <c r="L333" s="321">
        <v>441.24</v>
      </c>
    </row>
    <row r="334" spans="1:12">
      <c r="A334" s="326" t="s">
        <v>407</v>
      </c>
      <c r="B334" s="326" t="s">
        <v>1479</v>
      </c>
      <c r="C334" s="326" t="s">
        <v>477</v>
      </c>
      <c r="D334" s="326"/>
      <c r="E334" s="326"/>
      <c r="F334" s="326"/>
      <c r="G334" s="326" t="s">
        <v>411</v>
      </c>
      <c r="H334" s="325">
        <v>356.04</v>
      </c>
      <c r="I334" s="332">
        <v>357.03</v>
      </c>
      <c r="J334" s="404">
        <v>389.68</v>
      </c>
      <c r="K334" s="322">
        <v>416.48</v>
      </c>
      <c r="L334" s="321">
        <v>441.24</v>
      </c>
    </row>
    <row r="335" spans="1:12">
      <c r="A335" s="326" t="s">
        <v>407</v>
      </c>
      <c r="B335" s="326" t="s">
        <v>1479</v>
      </c>
      <c r="C335" s="326" t="s">
        <v>565</v>
      </c>
      <c r="D335" s="326"/>
      <c r="E335" s="326"/>
      <c r="F335" s="326"/>
      <c r="G335" s="326" t="s">
        <v>410</v>
      </c>
      <c r="H335" s="325">
        <v>356.04</v>
      </c>
      <c r="I335" s="332">
        <v>361.62</v>
      </c>
      <c r="J335" s="404">
        <v>403.83</v>
      </c>
      <c r="K335" s="322">
        <v>430.42</v>
      </c>
      <c r="L335" s="321">
        <v>441.24</v>
      </c>
    </row>
    <row r="336" spans="1:12">
      <c r="A336" s="326" t="s">
        <v>407</v>
      </c>
      <c r="B336" s="326" t="s">
        <v>1479</v>
      </c>
      <c r="C336" s="326" t="s">
        <v>565</v>
      </c>
      <c r="D336" s="326"/>
      <c r="E336" s="326"/>
      <c r="F336" s="326"/>
      <c r="G336" s="326" t="s">
        <v>409</v>
      </c>
      <c r="H336" s="325">
        <v>356.04</v>
      </c>
      <c r="I336" s="332">
        <v>361.62</v>
      </c>
      <c r="J336" s="404">
        <v>403.83</v>
      </c>
      <c r="K336" s="322">
        <v>430.42</v>
      </c>
      <c r="L336" s="321">
        <v>441.24</v>
      </c>
    </row>
    <row r="337" spans="1:12">
      <c r="A337" s="326" t="s">
        <v>407</v>
      </c>
      <c r="B337" s="326" t="s">
        <v>1479</v>
      </c>
      <c r="C337" s="326" t="s">
        <v>477</v>
      </c>
      <c r="D337" s="326"/>
      <c r="E337" s="326"/>
      <c r="F337" s="326"/>
      <c r="G337" s="326" t="s">
        <v>408</v>
      </c>
      <c r="H337" s="325">
        <v>356.04</v>
      </c>
      <c r="I337" s="332">
        <v>357.03</v>
      </c>
      <c r="J337" s="404">
        <v>389.68</v>
      </c>
      <c r="K337" s="322">
        <v>416.48</v>
      </c>
      <c r="L337" s="321">
        <v>441.24</v>
      </c>
    </row>
    <row r="338" spans="1:12">
      <c r="A338" s="326" t="s">
        <v>407</v>
      </c>
      <c r="B338" s="326" t="s">
        <v>1479</v>
      </c>
      <c r="C338" s="326" t="s">
        <v>565</v>
      </c>
      <c r="D338" s="326"/>
      <c r="E338" s="326"/>
      <c r="F338" s="326"/>
      <c r="G338" s="326" t="s">
        <v>406</v>
      </c>
      <c r="H338" s="325">
        <v>356.04</v>
      </c>
      <c r="I338" s="332">
        <v>361.62</v>
      </c>
      <c r="J338" s="404">
        <v>403.83</v>
      </c>
      <c r="K338" s="322">
        <v>430.42</v>
      </c>
      <c r="L338" s="321">
        <v>441.24</v>
      </c>
    </row>
    <row r="339" spans="1:12">
      <c r="A339" s="326" t="s">
        <v>378</v>
      </c>
      <c r="B339" s="326" t="s">
        <v>1474</v>
      </c>
      <c r="C339" s="326" t="s">
        <v>1476</v>
      </c>
      <c r="D339" s="326"/>
      <c r="E339" s="326"/>
      <c r="F339" s="326" t="s">
        <v>565</v>
      </c>
      <c r="G339" s="326" t="s">
        <v>405</v>
      </c>
      <c r="H339" s="325">
        <v>377.8</v>
      </c>
      <c r="I339" s="348">
        <v>392.2</v>
      </c>
      <c r="J339" s="349">
        <v>434.41</v>
      </c>
      <c r="K339" s="322">
        <v>430.63</v>
      </c>
      <c r="L339" s="321">
        <v>437.97</v>
      </c>
    </row>
    <row r="340" spans="1:12">
      <c r="A340" s="326" t="s">
        <v>378</v>
      </c>
      <c r="B340" s="326" t="s">
        <v>1474</v>
      </c>
      <c r="C340" s="326" t="s">
        <v>1473</v>
      </c>
      <c r="D340" s="326"/>
      <c r="E340" s="326"/>
      <c r="F340" s="326" t="s">
        <v>487</v>
      </c>
      <c r="G340" s="326" t="s">
        <v>404</v>
      </c>
      <c r="H340" s="325">
        <v>353.99</v>
      </c>
      <c r="I340" s="348">
        <v>371.95</v>
      </c>
      <c r="J340" s="349">
        <v>383.44</v>
      </c>
      <c r="K340" s="322">
        <v>404.98</v>
      </c>
      <c r="L340" s="321">
        <v>387.18</v>
      </c>
    </row>
    <row r="341" spans="1:12">
      <c r="A341" s="326" t="s">
        <v>378</v>
      </c>
      <c r="B341" s="326" t="s">
        <v>1474</v>
      </c>
      <c r="C341" s="326" t="s">
        <v>1475</v>
      </c>
      <c r="D341" s="326"/>
      <c r="E341" s="326"/>
      <c r="F341" s="326" t="s">
        <v>487</v>
      </c>
      <c r="G341" s="326" t="s">
        <v>403</v>
      </c>
      <c r="H341" s="325">
        <v>343.67</v>
      </c>
      <c r="I341" s="348">
        <v>359.44</v>
      </c>
      <c r="J341" s="349">
        <v>375.83</v>
      </c>
      <c r="K341" s="322">
        <v>375.29</v>
      </c>
      <c r="L341" s="321">
        <v>387.18</v>
      </c>
    </row>
    <row r="342" spans="1:12">
      <c r="A342" s="326" t="s">
        <v>378</v>
      </c>
      <c r="B342" s="326" t="s">
        <v>1474</v>
      </c>
      <c r="C342" s="326" t="s">
        <v>1478</v>
      </c>
      <c r="D342" s="326"/>
      <c r="E342" s="326"/>
      <c r="F342" s="326" t="s">
        <v>565</v>
      </c>
      <c r="G342" s="326" t="s">
        <v>402</v>
      </c>
      <c r="H342" s="325">
        <v>393.7</v>
      </c>
      <c r="I342" s="348">
        <v>415.03</v>
      </c>
      <c r="J342" s="349">
        <v>479.8</v>
      </c>
      <c r="K342" s="322">
        <v>481.69</v>
      </c>
      <c r="L342" s="321">
        <v>437.97</v>
      </c>
    </row>
    <row r="343" spans="1:12">
      <c r="A343" s="326" t="s">
        <v>378</v>
      </c>
      <c r="B343" s="326" t="s">
        <v>1474</v>
      </c>
      <c r="C343" s="326" t="s">
        <v>1473</v>
      </c>
      <c r="D343" s="326"/>
      <c r="E343" s="326"/>
      <c r="F343" s="326" t="s">
        <v>487</v>
      </c>
      <c r="G343" s="326" t="s">
        <v>401</v>
      </c>
      <c r="H343" s="325">
        <v>353.99</v>
      </c>
      <c r="I343" s="348">
        <v>371.95</v>
      </c>
      <c r="J343" s="349">
        <v>383.44</v>
      </c>
      <c r="K343" s="322">
        <v>404.98</v>
      </c>
      <c r="L343" s="321">
        <v>387.18</v>
      </c>
    </row>
    <row r="344" spans="1:12">
      <c r="A344" s="326" t="s">
        <v>378</v>
      </c>
      <c r="B344" s="326" t="s">
        <v>1474</v>
      </c>
      <c r="C344" s="326" t="s">
        <v>1475</v>
      </c>
      <c r="D344" s="326"/>
      <c r="E344" s="326"/>
      <c r="F344" s="326" t="s">
        <v>487</v>
      </c>
      <c r="G344" s="326" t="s">
        <v>400</v>
      </c>
      <c r="H344" s="325">
        <v>343.67</v>
      </c>
      <c r="I344" s="348">
        <v>359.44</v>
      </c>
      <c r="J344" s="349">
        <v>375.83</v>
      </c>
      <c r="K344" s="322">
        <v>375.29</v>
      </c>
      <c r="L344" s="321">
        <v>387.18</v>
      </c>
    </row>
    <row r="345" spans="1:12">
      <c r="A345" s="326" t="s">
        <v>378</v>
      </c>
      <c r="B345" s="326" t="s">
        <v>1474</v>
      </c>
      <c r="C345" s="326" t="s">
        <v>1476</v>
      </c>
      <c r="D345" s="326"/>
      <c r="E345" s="326"/>
      <c r="F345" s="326" t="s">
        <v>565</v>
      </c>
      <c r="G345" s="326" t="s">
        <v>399</v>
      </c>
      <c r="H345" s="325">
        <v>377.8</v>
      </c>
      <c r="I345" s="348">
        <v>392.2</v>
      </c>
      <c r="J345" s="349">
        <v>434.41</v>
      </c>
      <c r="K345" s="322">
        <v>430.63</v>
      </c>
      <c r="L345" s="321">
        <v>437.97</v>
      </c>
    </row>
    <row r="346" spans="1:12">
      <c r="A346" s="326" t="s">
        <v>378</v>
      </c>
      <c r="B346" s="326" t="s">
        <v>1474</v>
      </c>
      <c r="C346" s="326" t="s">
        <v>1477</v>
      </c>
      <c r="D346" s="326"/>
      <c r="E346" s="326"/>
      <c r="F346" s="326" t="s">
        <v>565</v>
      </c>
      <c r="G346" s="326" t="s">
        <v>398</v>
      </c>
      <c r="H346" s="325">
        <v>378.1</v>
      </c>
      <c r="I346" s="348">
        <v>396.09</v>
      </c>
      <c r="J346" s="349">
        <v>425.41</v>
      </c>
      <c r="K346" s="322">
        <v>438.4</v>
      </c>
      <c r="L346" s="321">
        <v>437.97</v>
      </c>
    </row>
    <row r="347" spans="1:12">
      <c r="A347" s="326" t="s">
        <v>378</v>
      </c>
      <c r="B347" s="326" t="s">
        <v>1474</v>
      </c>
      <c r="C347" s="326" t="s">
        <v>1476</v>
      </c>
      <c r="D347" s="326"/>
      <c r="E347" s="326"/>
      <c r="F347" s="326" t="s">
        <v>565</v>
      </c>
      <c r="G347" s="326" t="s">
        <v>397</v>
      </c>
      <c r="H347" s="325">
        <v>377.8</v>
      </c>
      <c r="I347" s="348">
        <v>392.2</v>
      </c>
      <c r="J347" s="349">
        <v>434.41</v>
      </c>
      <c r="K347" s="322">
        <v>430.63</v>
      </c>
      <c r="L347" s="321">
        <v>437.97</v>
      </c>
    </row>
    <row r="348" spans="1:12">
      <c r="A348" s="326" t="s">
        <v>378</v>
      </c>
      <c r="B348" s="326" t="s">
        <v>1474</v>
      </c>
      <c r="C348" s="326" t="s">
        <v>1475</v>
      </c>
      <c r="D348" s="326"/>
      <c r="E348" s="326"/>
      <c r="F348" s="326" t="s">
        <v>487</v>
      </c>
      <c r="G348" s="326" t="s">
        <v>396</v>
      </c>
      <c r="H348" s="325">
        <v>343.67</v>
      </c>
      <c r="I348" s="348">
        <v>359.44</v>
      </c>
      <c r="J348" s="349">
        <v>375.83</v>
      </c>
      <c r="K348" s="322">
        <v>375.29</v>
      </c>
      <c r="L348" s="321">
        <v>387.18</v>
      </c>
    </row>
    <row r="349" spans="1:12">
      <c r="A349" s="326" t="s">
        <v>378</v>
      </c>
      <c r="B349" s="326" t="s">
        <v>1474</v>
      </c>
      <c r="C349" s="326" t="s">
        <v>1476</v>
      </c>
      <c r="D349" s="326"/>
      <c r="E349" s="326"/>
      <c r="F349" s="326" t="s">
        <v>565</v>
      </c>
      <c r="G349" s="326" t="s">
        <v>395</v>
      </c>
      <c r="H349" s="325">
        <v>377.8</v>
      </c>
      <c r="I349" s="348">
        <v>392.2</v>
      </c>
      <c r="J349" s="349">
        <v>434.41</v>
      </c>
      <c r="K349" s="322">
        <v>430.63</v>
      </c>
      <c r="L349" s="321">
        <v>437.97</v>
      </c>
    </row>
    <row r="350" spans="1:12">
      <c r="A350" s="326" t="s">
        <v>378</v>
      </c>
      <c r="B350" s="326" t="s">
        <v>1474</v>
      </c>
      <c r="C350" s="326" t="s">
        <v>1477</v>
      </c>
      <c r="D350" s="326"/>
      <c r="E350" s="326"/>
      <c r="F350" s="326" t="s">
        <v>565</v>
      </c>
      <c r="G350" s="326" t="s">
        <v>394</v>
      </c>
      <c r="H350" s="325">
        <v>378.1</v>
      </c>
      <c r="I350" s="348">
        <v>396.09</v>
      </c>
      <c r="J350" s="349">
        <v>425.41</v>
      </c>
      <c r="K350" s="322">
        <v>438.4</v>
      </c>
      <c r="L350" s="321">
        <v>437.97</v>
      </c>
    </row>
    <row r="351" spans="1:12">
      <c r="A351" s="326" t="s">
        <v>378</v>
      </c>
      <c r="B351" s="326" t="s">
        <v>1474</v>
      </c>
      <c r="C351" s="326" t="s">
        <v>1475</v>
      </c>
      <c r="D351" s="326"/>
      <c r="E351" s="326"/>
      <c r="F351" s="326" t="s">
        <v>487</v>
      </c>
      <c r="G351" s="326" t="s">
        <v>393</v>
      </c>
      <c r="H351" s="325">
        <v>343.67</v>
      </c>
      <c r="I351" s="348">
        <v>359.44</v>
      </c>
      <c r="J351" s="349">
        <v>375.83</v>
      </c>
      <c r="K351" s="322">
        <v>375.29</v>
      </c>
      <c r="L351" s="321">
        <v>387.18</v>
      </c>
    </row>
    <row r="352" spans="1:12">
      <c r="A352" s="326" t="s">
        <v>378</v>
      </c>
      <c r="B352" s="326" t="s">
        <v>1474</v>
      </c>
      <c r="C352" s="326" t="s">
        <v>1475</v>
      </c>
      <c r="D352" s="326"/>
      <c r="E352" s="326"/>
      <c r="F352" s="326" t="s">
        <v>487</v>
      </c>
      <c r="G352" s="326" t="s">
        <v>392</v>
      </c>
      <c r="H352" s="325">
        <v>343.67</v>
      </c>
      <c r="I352" s="348">
        <v>359.44</v>
      </c>
      <c r="J352" s="349">
        <v>375.83</v>
      </c>
      <c r="K352" s="322">
        <v>375.29</v>
      </c>
      <c r="L352" s="321">
        <v>387.18</v>
      </c>
    </row>
    <row r="353" spans="1:12">
      <c r="A353" s="326" t="s">
        <v>378</v>
      </c>
      <c r="B353" s="326" t="s">
        <v>1474</v>
      </c>
      <c r="C353" s="326" t="s">
        <v>1477</v>
      </c>
      <c r="D353" s="326"/>
      <c r="E353" s="326"/>
      <c r="F353" s="326" t="s">
        <v>565</v>
      </c>
      <c r="G353" s="326" t="s">
        <v>391</v>
      </c>
      <c r="H353" s="325">
        <v>378.1</v>
      </c>
      <c r="I353" s="348">
        <v>396.09</v>
      </c>
      <c r="J353" s="349">
        <v>425.41</v>
      </c>
      <c r="K353" s="322">
        <v>438.4</v>
      </c>
      <c r="L353" s="321">
        <v>437.97</v>
      </c>
    </row>
    <row r="354" spans="1:12">
      <c r="A354" s="326" t="s">
        <v>378</v>
      </c>
      <c r="B354" s="326" t="s">
        <v>1474</v>
      </c>
      <c r="C354" s="326" t="s">
        <v>1475</v>
      </c>
      <c r="D354" s="326"/>
      <c r="E354" s="326"/>
      <c r="F354" s="326" t="s">
        <v>487</v>
      </c>
      <c r="G354" s="326" t="s">
        <v>390</v>
      </c>
      <c r="H354" s="325">
        <v>343.67</v>
      </c>
      <c r="I354" s="348">
        <v>359.44</v>
      </c>
      <c r="J354" s="349">
        <v>375.83</v>
      </c>
      <c r="K354" s="322">
        <v>375.29</v>
      </c>
      <c r="L354" s="321">
        <v>387.18</v>
      </c>
    </row>
    <row r="355" spans="1:12">
      <c r="A355" s="326" t="s">
        <v>378</v>
      </c>
      <c r="B355" s="326" t="s">
        <v>1474</v>
      </c>
      <c r="C355" s="326" t="s">
        <v>1477</v>
      </c>
      <c r="D355" s="326"/>
      <c r="E355" s="326"/>
      <c r="F355" s="326" t="s">
        <v>565</v>
      </c>
      <c r="G355" s="326" t="s">
        <v>389</v>
      </c>
      <c r="H355" s="325">
        <v>378.1</v>
      </c>
      <c r="I355" s="348">
        <v>396.09</v>
      </c>
      <c r="J355" s="349">
        <v>425.41</v>
      </c>
      <c r="K355" s="322">
        <v>438.4</v>
      </c>
      <c r="L355" s="321">
        <v>437.97</v>
      </c>
    </row>
    <row r="356" spans="1:12">
      <c r="A356" s="326" t="s">
        <v>378</v>
      </c>
      <c r="B356" s="326" t="s">
        <v>1474</v>
      </c>
      <c r="C356" s="326" t="s">
        <v>1473</v>
      </c>
      <c r="D356" s="326"/>
      <c r="E356" s="326"/>
      <c r="F356" s="326" t="s">
        <v>487</v>
      </c>
      <c r="G356" s="326" t="s">
        <v>388</v>
      </c>
      <c r="H356" s="325">
        <v>353.99</v>
      </c>
      <c r="I356" s="348">
        <v>371.95</v>
      </c>
      <c r="J356" s="349">
        <v>383.44</v>
      </c>
      <c r="K356" s="322">
        <v>404.98</v>
      </c>
      <c r="L356" s="321">
        <v>387.18</v>
      </c>
    </row>
    <row r="357" spans="1:12">
      <c r="A357" s="326" t="s">
        <v>378</v>
      </c>
      <c r="B357" s="326" t="s">
        <v>1474</v>
      </c>
      <c r="C357" s="326" t="s">
        <v>1477</v>
      </c>
      <c r="D357" s="326"/>
      <c r="E357" s="326"/>
      <c r="F357" s="326" t="s">
        <v>565</v>
      </c>
      <c r="G357" s="326" t="s">
        <v>387</v>
      </c>
      <c r="H357" s="325">
        <v>378.1</v>
      </c>
      <c r="I357" s="348">
        <v>396.09</v>
      </c>
      <c r="J357" s="349">
        <v>425.41</v>
      </c>
      <c r="K357" s="322">
        <v>438.4</v>
      </c>
      <c r="L357" s="321">
        <v>437.97</v>
      </c>
    </row>
    <row r="358" spans="1:12">
      <c r="A358" s="326" t="s">
        <v>378</v>
      </c>
      <c r="B358" s="326" t="s">
        <v>1474</v>
      </c>
      <c r="C358" s="326" t="s">
        <v>1477</v>
      </c>
      <c r="D358" s="326"/>
      <c r="E358" s="326"/>
      <c r="F358" s="326" t="s">
        <v>565</v>
      </c>
      <c r="G358" s="326" t="s">
        <v>386</v>
      </c>
      <c r="H358" s="325">
        <v>378.1</v>
      </c>
      <c r="I358" s="348">
        <v>396.09</v>
      </c>
      <c r="J358" s="349">
        <v>425.41</v>
      </c>
      <c r="K358" s="322">
        <v>438.4</v>
      </c>
      <c r="L358" s="321">
        <v>437.97</v>
      </c>
    </row>
    <row r="359" spans="1:12">
      <c r="A359" s="326" t="s">
        <v>378</v>
      </c>
      <c r="B359" s="326" t="s">
        <v>1474</v>
      </c>
      <c r="C359" s="326" t="s">
        <v>1475</v>
      </c>
      <c r="D359" s="326"/>
      <c r="E359" s="326"/>
      <c r="F359" s="326" t="s">
        <v>487</v>
      </c>
      <c r="G359" s="326" t="s">
        <v>385</v>
      </c>
      <c r="H359" s="325">
        <v>343.67</v>
      </c>
      <c r="I359" s="348">
        <v>359.44</v>
      </c>
      <c r="J359" s="349">
        <v>375.83</v>
      </c>
      <c r="K359" s="322">
        <v>375.29</v>
      </c>
      <c r="L359" s="321">
        <v>387.18</v>
      </c>
    </row>
    <row r="360" spans="1:12">
      <c r="A360" s="326" t="s">
        <v>378</v>
      </c>
      <c r="B360" s="326" t="s">
        <v>1474</v>
      </c>
      <c r="C360" s="326" t="s">
        <v>1478</v>
      </c>
      <c r="D360" s="326"/>
      <c r="E360" s="326"/>
      <c r="F360" s="326" t="s">
        <v>565</v>
      </c>
      <c r="G360" s="326" t="s">
        <v>384</v>
      </c>
      <c r="H360" s="325">
        <v>393.7</v>
      </c>
      <c r="I360" s="348">
        <v>415.03</v>
      </c>
      <c r="J360" s="349">
        <v>479.8</v>
      </c>
      <c r="K360" s="322">
        <v>481.69</v>
      </c>
      <c r="L360" s="321">
        <v>437.97</v>
      </c>
    </row>
    <row r="361" spans="1:12">
      <c r="A361" s="326" t="s">
        <v>378</v>
      </c>
      <c r="B361" s="326" t="s">
        <v>1474</v>
      </c>
      <c r="C361" s="326" t="s">
        <v>1477</v>
      </c>
      <c r="D361" s="326"/>
      <c r="E361" s="326"/>
      <c r="F361" s="326" t="s">
        <v>487</v>
      </c>
      <c r="G361" s="326" t="s">
        <v>383</v>
      </c>
      <c r="H361" s="325">
        <v>378.1</v>
      </c>
      <c r="I361" s="348">
        <v>396.09</v>
      </c>
      <c r="J361" s="349">
        <v>425.41</v>
      </c>
      <c r="K361" s="322">
        <v>438.4</v>
      </c>
      <c r="L361" s="321">
        <v>387.18</v>
      </c>
    </row>
    <row r="362" spans="1:12">
      <c r="A362" s="326" t="s">
        <v>378</v>
      </c>
      <c r="B362" s="326" t="s">
        <v>1474</v>
      </c>
      <c r="C362" s="326" t="s">
        <v>1475</v>
      </c>
      <c r="D362" s="326"/>
      <c r="E362" s="326"/>
      <c r="F362" s="326" t="s">
        <v>565</v>
      </c>
      <c r="G362" s="326" t="s">
        <v>382</v>
      </c>
      <c r="H362" s="325">
        <v>343.67</v>
      </c>
      <c r="I362" s="348">
        <v>359.44</v>
      </c>
      <c r="J362" s="349">
        <v>375.83</v>
      </c>
      <c r="K362" s="322">
        <v>375.29</v>
      </c>
      <c r="L362" s="321">
        <v>437.97</v>
      </c>
    </row>
    <row r="363" spans="1:12">
      <c r="A363" s="326" t="s">
        <v>378</v>
      </c>
      <c r="B363" s="326" t="s">
        <v>1474</v>
      </c>
      <c r="C363" s="326" t="s">
        <v>1476</v>
      </c>
      <c r="D363" s="326"/>
      <c r="E363" s="326"/>
      <c r="F363" s="326" t="s">
        <v>565</v>
      </c>
      <c r="G363" s="326" t="s">
        <v>381</v>
      </c>
      <c r="H363" s="325">
        <v>377.8</v>
      </c>
      <c r="I363" s="348">
        <v>392.2</v>
      </c>
      <c r="J363" s="349">
        <v>434.41</v>
      </c>
      <c r="K363" s="322">
        <v>430.63</v>
      </c>
      <c r="L363" s="321">
        <v>437.97</v>
      </c>
    </row>
    <row r="364" spans="1:12">
      <c r="A364" s="326" t="s">
        <v>378</v>
      </c>
      <c r="B364" s="326" t="s">
        <v>1474</v>
      </c>
      <c r="C364" s="326" t="s">
        <v>1475</v>
      </c>
      <c r="D364" s="326"/>
      <c r="E364" s="326"/>
      <c r="F364" s="326" t="s">
        <v>487</v>
      </c>
      <c r="G364" s="326" t="s">
        <v>380</v>
      </c>
      <c r="H364" s="325">
        <v>393.7</v>
      </c>
      <c r="I364" s="348">
        <v>359.44</v>
      </c>
      <c r="J364" s="349">
        <v>375.83</v>
      </c>
      <c r="K364" s="322">
        <v>375.29</v>
      </c>
      <c r="L364" s="321">
        <v>387.18</v>
      </c>
    </row>
    <row r="365" spans="1:12">
      <c r="A365" s="326" t="s">
        <v>378</v>
      </c>
      <c r="B365" s="326" t="s">
        <v>1474</v>
      </c>
      <c r="C365" s="326" t="s">
        <v>1473</v>
      </c>
      <c r="D365" s="326"/>
      <c r="E365" s="326"/>
      <c r="F365" s="326" t="s">
        <v>487</v>
      </c>
      <c r="G365" s="326" t="s">
        <v>379</v>
      </c>
      <c r="H365" s="325">
        <v>353.99</v>
      </c>
      <c r="I365" s="348">
        <v>371.95</v>
      </c>
      <c r="J365" s="349">
        <v>383.44</v>
      </c>
      <c r="K365" s="322">
        <v>404.98</v>
      </c>
      <c r="L365" s="321">
        <v>387.18</v>
      </c>
    </row>
    <row r="366" spans="1:12">
      <c r="A366" s="326" t="s">
        <v>378</v>
      </c>
      <c r="B366" s="326" t="s">
        <v>1474</v>
      </c>
      <c r="C366" s="326" t="s">
        <v>1473</v>
      </c>
      <c r="D366" s="326"/>
      <c r="E366" s="326"/>
      <c r="F366" s="326" t="s">
        <v>487</v>
      </c>
      <c r="G366" s="326" t="s">
        <v>377</v>
      </c>
      <c r="H366" s="325">
        <v>353.99</v>
      </c>
      <c r="I366" s="348">
        <v>371.95</v>
      </c>
      <c r="J366" s="349">
        <v>383.44</v>
      </c>
      <c r="K366" s="322">
        <v>404.98</v>
      </c>
      <c r="L366" s="321">
        <v>387.18</v>
      </c>
    </row>
    <row r="367" spans="1:12">
      <c r="A367" s="326" t="s">
        <v>350</v>
      </c>
      <c r="B367" s="326" t="s">
        <v>1472</v>
      </c>
      <c r="C367" s="326"/>
      <c r="D367" s="326"/>
      <c r="E367" s="326"/>
      <c r="F367" s="326"/>
      <c r="G367" s="326" t="s">
        <v>376</v>
      </c>
      <c r="H367" s="325">
        <v>360.65</v>
      </c>
      <c r="I367" s="332">
        <v>367.53</v>
      </c>
      <c r="J367" s="404">
        <v>373.77</v>
      </c>
      <c r="K367" s="322">
        <v>397.62</v>
      </c>
      <c r="L367" s="321">
        <v>414.75</v>
      </c>
    </row>
    <row r="368" spans="1:12">
      <c r="A368" s="326" t="s">
        <v>350</v>
      </c>
      <c r="B368" s="326" t="s">
        <v>1472</v>
      </c>
      <c r="C368" s="326"/>
      <c r="D368" s="326"/>
      <c r="E368" s="326"/>
      <c r="F368" s="326"/>
      <c r="G368" s="326" t="s">
        <v>375</v>
      </c>
      <c r="H368" s="325">
        <v>360.65</v>
      </c>
      <c r="I368" s="332">
        <v>367.53</v>
      </c>
      <c r="J368" s="404">
        <v>373.77</v>
      </c>
      <c r="K368" s="322">
        <v>397.62</v>
      </c>
      <c r="L368" s="321">
        <v>414.75</v>
      </c>
    </row>
    <row r="369" spans="1:12">
      <c r="A369" s="326" t="s">
        <v>350</v>
      </c>
      <c r="B369" s="326" t="s">
        <v>1472</v>
      </c>
      <c r="C369" s="326"/>
      <c r="D369" s="326"/>
      <c r="E369" s="326"/>
      <c r="F369" s="326"/>
      <c r="G369" s="326" t="s">
        <v>374</v>
      </c>
      <c r="H369" s="325">
        <v>360.65</v>
      </c>
      <c r="I369" s="332">
        <v>367.53</v>
      </c>
      <c r="J369" s="404">
        <v>373.77</v>
      </c>
      <c r="K369" s="322">
        <v>397.62</v>
      </c>
      <c r="L369" s="321">
        <v>414.75</v>
      </c>
    </row>
    <row r="370" spans="1:12">
      <c r="A370" s="326" t="s">
        <v>350</v>
      </c>
      <c r="B370" s="326" t="s">
        <v>1472</v>
      </c>
      <c r="C370" s="326"/>
      <c r="D370" s="326"/>
      <c r="E370" s="326"/>
      <c r="F370" s="326"/>
      <c r="G370" s="326" t="s">
        <v>373</v>
      </c>
      <c r="H370" s="325">
        <v>360.65</v>
      </c>
      <c r="I370" s="332">
        <v>367.53</v>
      </c>
      <c r="J370" s="404">
        <v>373.77</v>
      </c>
      <c r="K370" s="322">
        <v>397.62</v>
      </c>
      <c r="L370" s="321">
        <v>414.75</v>
      </c>
    </row>
    <row r="371" spans="1:12">
      <c r="A371" s="326" t="s">
        <v>350</v>
      </c>
      <c r="B371" s="326" t="s">
        <v>1472</v>
      </c>
      <c r="C371" s="326"/>
      <c r="D371" s="326"/>
      <c r="E371" s="326"/>
      <c r="F371" s="326"/>
      <c r="G371" s="326" t="s">
        <v>372</v>
      </c>
      <c r="H371" s="325">
        <v>360.65</v>
      </c>
      <c r="I371" s="332">
        <v>367.53</v>
      </c>
      <c r="J371" s="404">
        <v>373.77</v>
      </c>
      <c r="K371" s="322">
        <v>397.62</v>
      </c>
      <c r="L371" s="321">
        <v>414.75</v>
      </c>
    </row>
    <row r="372" spans="1:12">
      <c r="A372" s="326" t="s">
        <v>350</v>
      </c>
      <c r="B372" s="326" t="s">
        <v>1472</v>
      </c>
      <c r="C372" s="326"/>
      <c r="D372" s="326"/>
      <c r="E372" s="326"/>
      <c r="F372" s="326"/>
      <c r="G372" s="326" t="s">
        <v>371</v>
      </c>
      <c r="H372" s="325">
        <v>360.65</v>
      </c>
      <c r="I372" s="332">
        <v>367.53</v>
      </c>
      <c r="J372" s="404">
        <v>373.77</v>
      </c>
      <c r="K372" s="322">
        <v>397.62</v>
      </c>
      <c r="L372" s="321">
        <v>414.75</v>
      </c>
    </row>
    <row r="373" spans="1:12">
      <c r="A373" s="326" t="s">
        <v>350</v>
      </c>
      <c r="B373" s="326" t="s">
        <v>1472</v>
      </c>
      <c r="C373" s="326"/>
      <c r="D373" s="326"/>
      <c r="E373" s="326"/>
      <c r="F373" s="326"/>
      <c r="G373" s="326" t="s">
        <v>370</v>
      </c>
      <c r="H373" s="325">
        <v>360.65</v>
      </c>
      <c r="I373" s="332">
        <v>367.53</v>
      </c>
      <c r="J373" s="404">
        <v>373.77</v>
      </c>
      <c r="K373" s="322">
        <v>397.62</v>
      </c>
      <c r="L373" s="321">
        <v>414.75</v>
      </c>
    </row>
    <row r="374" spans="1:12">
      <c r="A374" s="326" t="s">
        <v>350</v>
      </c>
      <c r="B374" s="326" t="s">
        <v>1472</v>
      </c>
      <c r="C374" s="326"/>
      <c r="D374" s="326"/>
      <c r="E374" s="326"/>
      <c r="F374" s="326"/>
      <c r="G374" s="326" t="s">
        <v>369</v>
      </c>
      <c r="H374" s="325">
        <v>360.65</v>
      </c>
      <c r="I374" s="332">
        <v>367.53</v>
      </c>
      <c r="J374" s="404">
        <v>373.77</v>
      </c>
      <c r="K374" s="322">
        <v>397.62</v>
      </c>
      <c r="L374" s="321">
        <v>414.75</v>
      </c>
    </row>
    <row r="375" spans="1:12">
      <c r="A375" s="326" t="s">
        <v>350</v>
      </c>
      <c r="B375" s="326" t="s">
        <v>1472</v>
      </c>
      <c r="C375" s="326"/>
      <c r="D375" s="326"/>
      <c r="E375" s="326"/>
      <c r="F375" s="326"/>
      <c r="G375" s="326" t="s">
        <v>368</v>
      </c>
      <c r="H375" s="325">
        <v>360.65</v>
      </c>
      <c r="I375" s="332">
        <v>367.53</v>
      </c>
      <c r="J375" s="404">
        <v>373.77</v>
      </c>
      <c r="K375" s="322">
        <v>397.62</v>
      </c>
      <c r="L375" s="321">
        <v>414.75</v>
      </c>
    </row>
    <row r="376" spans="1:12">
      <c r="A376" s="326" t="s">
        <v>350</v>
      </c>
      <c r="B376" s="326" t="s">
        <v>1472</v>
      </c>
      <c r="C376" s="326"/>
      <c r="D376" s="326"/>
      <c r="E376" s="326"/>
      <c r="F376" s="326"/>
      <c r="G376" s="326" t="s">
        <v>367</v>
      </c>
      <c r="H376" s="325">
        <v>360.65</v>
      </c>
      <c r="I376" s="332">
        <v>367.53</v>
      </c>
      <c r="J376" s="404">
        <v>373.77</v>
      </c>
      <c r="K376" s="322">
        <v>397.62</v>
      </c>
      <c r="L376" s="321">
        <v>414.75</v>
      </c>
    </row>
    <row r="377" spans="1:12">
      <c r="A377" s="326" t="s">
        <v>350</v>
      </c>
      <c r="B377" s="326" t="s">
        <v>1472</v>
      </c>
      <c r="C377" s="326"/>
      <c r="D377" s="326"/>
      <c r="E377" s="326"/>
      <c r="F377" s="326"/>
      <c r="G377" s="326" t="s">
        <v>366</v>
      </c>
      <c r="H377" s="325">
        <v>360.65</v>
      </c>
      <c r="I377" s="332">
        <v>367.53</v>
      </c>
      <c r="J377" s="404">
        <v>373.77</v>
      </c>
      <c r="K377" s="322">
        <v>397.62</v>
      </c>
      <c r="L377" s="321">
        <v>414.75</v>
      </c>
    </row>
    <row r="378" spans="1:12">
      <c r="A378" s="326" t="s">
        <v>350</v>
      </c>
      <c r="B378" s="326" t="s">
        <v>1472</v>
      </c>
      <c r="C378" s="326"/>
      <c r="D378" s="326"/>
      <c r="E378" s="326"/>
      <c r="F378" s="326"/>
      <c r="G378" s="326" t="s">
        <v>365</v>
      </c>
      <c r="H378" s="325">
        <v>360.65</v>
      </c>
      <c r="I378" s="332">
        <v>367.53</v>
      </c>
      <c r="J378" s="404">
        <v>373.77</v>
      </c>
      <c r="K378" s="322">
        <v>397.62</v>
      </c>
      <c r="L378" s="321">
        <v>414.75</v>
      </c>
    </row>
    <row r="379" spans="1:12">
      <c r="A379" s="326" t="s">
        <v>350</v>
      </c>
      <c r="B379" s="326" t="s">
        <v>1472</v>
      </c>
      <c r="C379" s="326"/>
      <c r="D379" s="326"/>
      <c r="E379" s="326"/>
      <c r="F379" s="326"/>
      <c r="G379" s="326" t="s">
        <v>364</v>
      </c>
      <c r="H379" s="325">
        <v>360.65</v>
      </c>
      <c r="I379" s="332">
        <v>367.53</v>
      </c>
      <c r="J379" s="404">
        <v>373.77</v>
      </c>
      <c r="K379" s="322">
        <v>397.62</v>
      </c>
      <c r="L379" s="321">
        <v>414.75</v>
      </c>
    </row>
    <row r="380" spans="1:12">
      <c r="A380" s="326" t="s">
        <v>350</v>
      </c>
      <c r="B380" s="326" t="s">
        <v>1472</v>
      </c>
      <c r="C380" s="326"/>
      <c r="D380" s="326"/>
      <c r="E380" s="326"/>
      <c r="F380" s="326"/>
      <c r="G380" s="326" t="s">
        <v>363</v>
      </c>
      <c r="H380" s="325">
        <v>360.65</v>
      </c>
      <c r="I380" s="332">
        <v>367.53</v>
      </c>
      <c r="J380" s="404">
        <v>373.77</v>
      </c>
      <c r="K380" s="322">
        <v>397.62</v>
      </c>
      <c r="L380" s="321">
        <v>414.75</v>
      </c>
    </row>
    <row r="381" spans="1:12">
      <c r="A381" s="326" t="s">
        <v>350</v>
      </c>
      <c r="B381" s="326" t="s">
        <v>1472</v>
      </c>
      <c r="C381" s="326"/>
      <c r="D381" s="326"/>
      <c r="E381" s="326"/>
      <c r="F381" s="326"/>
      <c r="G381" s="326" t="s">
        <v>362</v>
      </c>
      <c r="H381" s="325">
        <v>360.65</v>
      </c>
      <c r="I381" s="332">
        <v>367.53</v>
      </c>
      <c r="J381" s="404">
        <v>373.77</v>
      </c>
      <c r="K381" s="322">
        <v>397.62</v>
      </c>
      <c r="L381" s="321">
        <v>414.75</v>
      </c>
    </row>
    <row r="382" spans="1:12">
      <c r="A382" s="326" t="s">
        <v>350</v>
      </c>
      <c r="B382" s="326" t="s">
        <v>1472</v>
      </c>
      <c r="C382" s="326"/>
      <c r="D382" s="326"/>
      <c r="E382" s="326"/>
      <c r="F382" s="326"/>
      <c r="G382" s="326" t="s">
        <v>361</v>
      </c>
      <c r="H382" s="325">
        <v>360.65</v>
      </c>
      <c r="I382" s="332">
        <v>367.53</v>
      </c>
      <c r="J382" s="404">
        <v>373.77</v>
      </c>
      <c r="K382" s="322">
        <v>397.62</v>
      </c>
      <c r="L382" s="321">
        <v>414.75</v>
      </c>
    </row>
    <row r="383" spans="1:12">
      <c r="A383" s="326" t="s">
        <v>350</v>
      </c>
      <c r="B383" s="326" t="s">
        <v>1472</v>
      </c>
      <c r="C383" s="326"/>
      <c r="D383" s="326"/>
      <c r="E383" s="326"/>
      <c r="F383" s="326"/>
      <c r="G383" s="326" t="s">
        <v>360</v>
      </c>
      <c r="H383" s="325">
        <v>360.65</v>
      </c>
      <c r="I383" s="332">
        <v>367.53</v>
      </c>
      <c r="J383" s="404">
        <v>373.77</v>
      </c>
      <c r="K383" s="322">
        <v>397.62</v>
      </c>
      <c r="L383" s="321">
        <v>414.75</v>
      </c>
    </row>
    <row r="384" spans="1:12">
      <c r="A384" s="326" t="s">
        <v>350</v>
      </c>
      <c r="B384" s="326" t="s">
        <v>1472</v>
      </c>
      <c r="C384" s="326"/>
      <c r="D384" s="326"/>
      <c r="E384" s="326"/>
      <c r="F384" s="326"/>
      <c r="G384" s="326" t="s">
        <v>359</v>
      </c>
      <c r="H384" s="325">
        <v>360.65</v>
      </c>
      <c r="I384" s="332">
        <v>367.53</v>
      </c>
      <c r="J384" s="404">
        <v>373.77</v>
      </c>
      <c r="K384" s="322">
        <v>397.62</v>
      </c>
      <c r="L384" s="321">
        <v>414.75</v>
      </c>
    </row>
    <row r="385" spans="1:12">
      <c r="A385" s="326" t="s">
        <v>350</v>
      </c>
      <c r="B385" s="326" t="s">
        <v>1472</v>
      </c>
      <c r="C385" s="326"/>
      <c r="D385" s="326"/>
      <c r="E385" s="326"/>
      <c r="F385" s="326"/>
      <c r="G385" s="326" t="s">
        <v>358</v>
      </c>
      <c r="H385" s="325">
        <v>360.65</v>
      </c>
      <c r="I385" s="332">
        <v>367.53</v>
      </c>
      <c r="J385" s="404">
        <v>373.77</v>
      </c>
      <c r="K385" s="322">
        <v>397.62</v>
      </c>
      <c r="L385" s="321">
        <v>414.75</v>
      </c>
    </row>
    <row r="386" spans="1:12">
      <c r="A386" s="326" t="s">
        <v>350</v>
      </c>
      <c r="B386" s="326" t="s">
        <v>1472</v>
      </c>
      <c r="C386" s="326"/>
      <c r="D386" s="326"/>
      <c r="E386" s="326"/>
      <c r="F386" s="326"/>
      <c r="G386" s="326" t="s">
        <v>357</v>
      </c>
      <c r="H386" s="325">
        <v>360.65</v>
      </c>
      <c r="I386" s="332">
        <v>367.53</v>
      </c>
      <c r="J386" s="404">
        <v>373.77</v>
      </c>
      <c r="K386" s="322">
        <v>397.62</v>
      </c>
      <c r="L386" s="321">
        <v>414.75</v>
      </c>
    </row>
    <row r="387" spans="1:12">
      <c r="A387" s="326" t="s">
        <v>350</v>
      </c>
      <c r="B387" s="326" t="s">
        <v>1472</v>
      </c>
      <c r="C387" s="326"/>
      <c r="D387" s="326"/>
      <c r="E387" s="326"/>
      <c r="F387" s="326"/>
      <c r="G387" s="326" t="s">
        <v>356</v>
      </c>
      <c r="H387" s="325">
        <v>360.65</v>
      </c>
      <c r="I387" s="332">
        <v>367.53</v>
      </c>
      <c r="J387" s="404">
        <v>373.77</v>
      </c>
      <c r="K387" s="322">
        <v>397.62</v>
      </c>
      <c r="L387" s="321">
        <v>414.75</v>
      </c>
    </row>
    <row r="388" spans="1:12">
      <c r="A388" s="326" t="s">
        <v>350</v>
      </c>
      <c r="B388" s="326" t="s">
        <v>1472</v>
      </c>
      <c r="C388" s="326"/>
      <c r="D388" s="326"/>
      <c r="E388" s="326"/>
      <c r="F388" s="326"/>
      <c r="G388" s="326" t="s">
        <v>355</v>
      </c>
      <c r="H388" s="325">
        <v>360.65</v>
      </c>
      <c r="I388" s="332">
        <v>367.53</v>
      </c>
      <c r="J388" s="404">
        <v>373.77</v>
      </c>
      <c r="K388" s="322">
        <v>397.62</v>
      </c>
      <c r="L388" s="321">
        <v>414.75</v>
      </c>
    </row>
    <row r="389" spans="1:12">
      <c r="A389" s="326" t="s">
        <v>350</v>
      </c>
      <c r="B389" s="326" t="s">
        <v>1472</v>
      </c>
      <c r="C389" s="326"/>
      <c r="D389" s="326"/>
      <c r="E389" s="326"/>
      <c r="F389" s="326"/>
      <c r="G389" s="326" t="s">
        <v>354</v>
      </c>
      <c r="H389" s="325">
        <v>360.65</v>
      </c>
      <c r="I389" s="332">
        <v>367.53</v>
      </c>
      <c r="J389" s="404">
        <v>373.77</v>
      </c>
      <c r="K389" s="322">
        <v>397.62</v>
      </c>
      <c r="L389" s="321">
        <v>414.75</v>
      </c>
    </row>
    <row r="390" spans="1:12">
      <c r="A390" s="326" t="s">
        <v>350</v>
      </c>
      <c r="B390" s="326" t="s">
        <v>1472</v>
      </c>
      <c r="C390" s="326"/>
      <c r="D390" s="326"/>
      <c r="E390" s="326"/>
      <c r="F390" s="326"/>
      <c r="G390" s="326" t="s">
        <v>353</v>
      </c>
      <c r="H390" s="325">
        <v>360.65</v>
      </c>
      <c r="I390" s="332">
        <v>367.53</v>
      </c>
      <c r="J390" s="404">
        <v>373.77</v>
      </c>
      <c r="K390" s="322">
        <v>397.62</v>
      </c>
      <c r="L390" s="321">
        <v>414.75</v>
      </c>
    </row>
    <row r="391" spans="1:12">
      <c r="A391" s="326" t="s">
        <v>350</v>
      </c>
      <c r="B391" s="326" t="s">
        <v>1472</v>
      </c>
      <c r="C391" s="326"/>
      <c r="D391" s="326"/>
      <c r="E391" s="326"/>
      <c r="F391" s="326"/>
      <c r="G391" s="326" t="s">
        <v>352</v>
      </c>
      <c r="H391" s="325">
        <v>360.65</v>
      </c>
      <c r="I391" s="332">
        <v>367.53</v>
      </c>
      <c r="J391" s="404">
        <v>373.77</v>
      </c>
      <c r="K391" s="322">
        <v>397.62</v>
      </c>
      <c r="L391" s="321">
        <v>414.75</v>
      </c>
    </row>
    <row r="392" spans="1:12">
      <c r="A392" s="326" t="s">
        <v>350</v>
      </c>
      <c r="B392" s="326" t="s">
        <v>1472</v>
      </c>
      <c r="C392" s="326"/>
      <c r="D392" s="326"/>
      <c r="E392" s="326"/>
      <c r="F392" s="326"/>
      <c r="G392" s="326" t="s">
        <v>351</v>
      </c>
      <c r="H392" s="325">
        <v>360.65</v>
      </c>
      <c r="I392" s="332">
        <v>367.53</v>
      </c>
      <c r="J392" s="404">
        <v>373.77</v>
      </c>
      <c r="K392" s="322">
        <v>397.62</v>
      </c>
      <c r="L392" s="321">
        <v>414.75</v>
      </c>
    </row>
    <row r="393" spans="1:12">
      <c r="A393" s="326" t="s">
        <v>350</v>
      </c>
      <c r="B393" s="326" t="s">
        <v>1472</v>
      </c>
      <c r="C393" s="326"/>
      <c r="D393" s="326"/>
      <c r="E393" s="326"/>
      <c r="F393" s="326"/>
      <c r="G393" s="326" t="s">
        <v>349</v>
      </c>
      <c r="H393" s="325">
        <v>360.65</v>
      </c>
      <c r="I393" s="332">
        <v>367.53</v>
      </c>
      <c r="J393" s="404">
        <v>373.77</v>
      </c>
      <c r="K393" s="322">
        <v>397.62</v>
      </c>
      <c r="L393" s="321">
        <v>414.75</v>
      </c>
    </row>
    <row r="394" spans="1:12">
      <c r="A394" s="326" t="s">
        <v>329</v>
      </c>
      <c r="B394" s="326" t="s">
        <v>1470</v>
      </c>
      <c r="C394" s="326" t="s">
        <v>560</v>
      </c>
      <c r="D394" s="326"/>
      <c r="E394" s="326"/>
      <c r="F394" s="326"/>
      <c r="G394" s="326" t="s">
        <v>348</v>
      </c>
      <c r="H394" s="325">
        <v>351.21</v>
      </c>
      <c r="I394" s="328">
        <v>368.56</v>
      </c>
      <c r="J394" s="327">
        <v>414.16</v>
      </c>
      <c r="K394" s="322">
        <v>446.56</v>
      </c>
      <c r="L394" s="321">
        <v>472.73</v>
      </c>
    </row>
    <row r="395" spans="1:12">
      <c r="A395" s="326" t="s">
        <v>329</v>
      </c>
      <c r="B395" s="326" t="s">
        <v>1470</v>
      </c>
      <c r="C395" s="326" t="s">
        <v>565</v>
      </c>
      <c r="D395" s="326"/>
      <c r="E395" s="326"/>
      <c r="F395" s="326"/>
      <c r="G395" s="326" t="s">
        <v>347</v>
      </c>
      <c r="H395" s="325">
        <v>371.38</v>
      </c>
      <c r="I395" s="328">
        <v>389.89</v>
      </c>
      <c r="J395" s="327">
        <v>404.24</v>
      </c>
      <c r="K395" s="322">
        <v>431.33</v>
      </c>
      <c r="L395" s="321">
        <v>454.78</v>
      </c>
    </row>
    <row r="396" spans="1:12">
      <c r="A396" s="326" t="s">
        <v>329</v>
      </c>
      <c r="B396" s="326" t="s">
        <v>1470</v>
      </c>
      <c r="C396" s="326" t="s">
        <v>477</v>
      </c>
      <c r="D396" s="326"/>
      <c r="E396" s="326"/>
      <c r="F396" s="326"/>
      <c r="G396" s="326" t="s">
        <v>346</v>
      </c>
      <c r="H396" s="325">
        <v>359</v>
      </c>
      <c r="I396" s="328">
        <v>413</v>
      </c>
      <c r="J396" s="327">
        <v>448.93</v>
      </c>
      <c r="K396" s="322">
        <v>467.76</v>
      </c>
      <c r="L396" s="321">
        <v>490.87</v>
      </c>
    </row>
    <row r="397" spans="1:12">
      <c r="A397" s="326" t="s">
        <v>329</v>
      </c>
      <c r="B397" s="326" t="s">
        <v>1470</v>
      </c>
      <c r="C397" s="326" t="s">
        <v>560</v>
      </c>
      <c r="D397" s="326"/>
      <c r="E397" s="326"/>
      <c r="F397" s="326"/>
      <c r="G397" s="326" t="s">
        <v>345</v>
      </c>
      <c r="H397" s="325">
        <v>351.21</v>
      </c>
      <c r="I397" s="328">
        <v>368.56</v>
      </c>
      <c r="J397" s="327">
        <v>414.16</v>
      </c>
      <c r="K397" s="322">
        <v>446.56</v>
      </c>
      <c r="L397" s="321">
        <v>472.73</v>
      </c>
    </row>
    <row r="398" spans="1:12">
      <c r="A398" s="326" t="s">
        <v>329</v>
      </c>
      <c r="B398" s="326" t="s">
        <v>1470</v>
      </c>
      <c r="C398" s="326" t="s">
        <v>560</v>
      </c>
      <c r="D398" s="326"/>
      <c r="E398" s="326"/>
      <c r="F398" s="326"/>
      <c r="G398" s="326" t="s">
        <v>1471</v>
      </c>
      <c r="H398" s="331">
        <v>351.21</v>
      </c>
      <c r="I398" s="330">
        <v>368.56</v>
      </c>
      <c r="J398" s="329"/>
      <c r="K398" s="329"/>
      <c r="L398" s="329"/>
    </row>
    <row r="399" spans="1:12">
      <c r="A399" s="326" t="s">
        <v>329</v>
      </c>
      <c r="B399" s="326" t="s">
        <v>1470</v>
      </c>
      <c r="C399" s="326" t="s">
        <v>560</v>
      </c>
      <c r="D399" s="326"/>
      <c r="E399" s="326"/>
      <c r="F399" s="326"/>
      <c r="G399" s="326" t="s">
        <v>344</v>
      </c>
      <c r="H399" s="325">
        <v>351.21</v>
      </c>
      <c r="I399" s="328">
        <v>368.56</v>
      </c>
      <c r="J399" s="327">
        <v>414.16</v>
      </c>
      <c r="K399" s="322">
        <v>446.56</v>
      </c>
      <c r="L399" s="321">
        <v>472.73</v>
      </c>
    </row>
    <row r="400" spans="1:12">
      <c r="A400" s="326" t="s">
        <v>329</v>
      </c>
      <c r="B400" s="326" t="s">
        <v>1470</v>
      </c>
      <c r="C400" s="326" t="s">
        <v>487</v>
      </c>
      <c r="D400" s="326"/>
      <c r="E400" s="326"/>
      <c r="F400" s="326"/>
      <c r="G400" s="326" t="s">
        <v>343</v>
      </c>
      <c r="H400" s="325">
        <v>375.21</v>
      </c>
      <c r="I400" s="328">
        <v>408.92</v>
      </c>
      <c r="J400" s="327">
        <v>462.66</v>
      </c>
      <c r="K400" s="322">
        <v>470.95</v>
      </c>
      <c r="L400" s="321">
        <v>454.66</v>
      </c>
    </row>
    <row r="401" spans="1:12">
      <c r="A401" s="326" t="s">
        <v>329</v>
      </c>
      <c r="B401" s="326" t="s">
        <v>1470</v>
      </c>
      <c r="C401" s="326" t="s">
        <v>565</v>
      </c>
      <c r="D401" s="326"/>
      <c r="E401" s="326"/>
      <c r="F401" s="326"/>
      <c r="G401" s="326" t="s">
        <v>342</v>
      </c>
      <c r="H401" s="325">
        <v>371.38</v>
      </c>
      <c r="I401" s="328">
        <v>389.89</v>
      </c>
      <c r="J401" s="327">
        <v>404.24</v>
      </c>
      <c r="K401" s="322">
        <v>431.33</v>
      </c>
      <c r="L401" s="321">
        <v>454.78</v>
      </c>
    </row>
    <row r="402" spans="1:12">
      <c r="A402" s="326" t="s">
        <v>329</v>
      </c>
      <c r="B402" s="326" t="s">
        <v>1470</v>
      </c>
      <c r="C402" s="326" t="s">
        <v>477</v>
      </c>
      <c r="D402" s="326"/>
      <c r="E402" s="326"/>
      <c r="F402" s="326"/>
      <c r="G402" s="326" t="s">
        <v>341</v>
      </c>
      <c r="H402" s="325">
        <v>359</v>
      </c>
      <c r="I402" s="328">
        <v>413</v>
      </c>
      <c r="J402" s="327">
        <v>448.93</v>
      </c>
      <c r="K402" s="322">
        <v>467.76</v>
      </c>
      <c r="L402" s="321">
        <v>490.87</v>
      </c>
    </row>
    <row r="403" spans="1:12">
      <c r="A403" s="326" t="s">
        <v>329</v>
      </c>
      <c r="B403" s="326" t="s">
        <v>1470</v>
      </c>
      <c r="C403" s="326" t="s">
        <v>560</v>
      </c>
      <c r="D403" s="326"/>
      <c r="E403" s="326"/>
      <c r="F403" s="326"/>
      <c r="G403" s="326" t="s">
        <v>340</v>
      </c>
      <c r="H403" s="325">
        <v>351.21</v>
      </c>
      <c r="I403" s="328">
        <v>368.56</v>
      </c>
      <c r="J403" s="327">
        <v>414.16</v>
      </c>
      <c r="K403" s="322">
        <v>446.56</v>
      </c>
      <c r="L403" s="321">
        <v>472.73</v>
      </c>
    </row>
    <row r="404" spans="1:12">
      <c r="A404" s="326" t="s">
        <v>329</v>
      </c>
      <c r="B404" s="326" t="s">
        <v>1470</v>
      </c>
      <c r="C404" s="326" t="s">
        <v>560</v>
      </c>
      <c r="D404" s="326"/>
      <c r="E404" s="326"/>
      <c r="F404" s="326"/>
      <c r="G404" s="326" t="s">
        <v>339</v>
      </c>
      <c r="H404" s="325">
        <v>351.21</v>
      </c>
      <c r="I404" s="328">
        <v>368.56</v>
      </c>
      <c r="J404" s="327">
        <v>414.16</v>
      </c>
      <c r="K404" s="322">
        <v>446.56</v>
      </c>
      <c r="L404" s="321">
        <v>472.73</v>
      </c>
    </row>
    <row r="405" spans="1:12">
      <c r="A405" s="326" t="s">
        <v>329</v>
      </c>
      <c r="B405" s="326" t="s">
        <v>1470</v>
      </c>
      <c r="C405" s="326" t="s">
        <v>560</v>
      </c>
      <c r="D405" s="326"/>
      <c r="E405" s="326"/>
      <c r="F405" s="326"/>
      <c r="G405" s="326" t="s">
        <v>338</v>
      </c>
      <c r="H405" s="325">
        <v>351.21</v>
      </c>
      <c r="I405" s="328">
        <v>368.56</v>
      </c>
      <c r="J405" s="327">
        <v>414.16</v>
      </c>
      <c r="K405" s="322">
        <v>446.56</v>
      </c>
      <c r="L405" s="321">
        <v>472.73</v>
      </c>
    </row>
    <row r="406" spans="1:12">
      <c r="A406" s="326" t="s">
        <v>329</v>
      </c>
      <c r="B406" s="326" t="s">
        <v>1470</v>
      </c>
      <c r="C406" s="326" t="s">
        <v>560</v>
      </c>
      <c r="D406" s="326"/>
      <c r="E406" s="326"/>
      <c r="F406" s="326"/>
      <c r="G406" s="326" t="s">
        <v>337</v>
      </c>
      <c r="H406" s="325">
        <v>351.21</v>
      </c>
      <c r="I406" s="328">
        <v>368.56</v>
      </c>
      <c r="J406" s="327">
        <v>414.16</v>
      </c>
      <c r="K406" s="322">
        <v>446.56</v>
      </c>
      <c r="L406" s="321">
        <v>472.73</v>
      </c>
    </row>
    <row r="407" spans="1:12">
      <c r="A407" s="326" t="s">
        <v>329</v>
      </c>
      <c r="B407" s="326" t="s">
        <v>1470</v>
      </c>
      <c r="C407" s="326" t="s">
        <v>560</v>
      </c>
      <c r="D407" s="326"/>
      <c r="E407" s="326"/>
      <c r="F407" s="326"/>
      <c r="G407" s="326" t="s">
        <v>336</v>
      </c>
      <c r="H407" s="325">
        <v>351.21</v>
      </c>
      <c r="I407" s="328">
        <v>368.56</v>
      </c>
      <c r="J407" s="327">
        <v>414.16</v>
      </c>
      <c r="K407" s="322">
        <v>446.56</v>
      </c>
      <c r="L407" s="321">
        <v>472.73</v>
      </c>
    </row>
    <row r="408" spans="1:12">
      <c r="A408" s="326" t="s">
        <v>329</v>
      </c>
      <c r="B408" s="326" t="s">
        <v>1470</v>
      </c>
      <c r="C408" s="326" t="s">
        <v>487</v>
      </c>
      <c r="D408" s="326"/>
      <c r="E408" s="326"/>
      <c r="F408" s="326"/>
      <c r="G408" s="326" t="s">
        <v>335</v>
      </c>
      <c r="H408" s="325">
        <v>375.21</v>
      </c>
      <c r="I408" s="328">
        <v>408.92</v>
      </c>
      <c r="J408" s="327">
        <v>462.66</v>
      </c>
      <c r="K408" s="322">
        <v>470.95</v>
      </c>
      <c r="L408" s="321">
        <v>454.66</v>
      </c>
    </row>
    <row r="409" spans="1:12">
      <c r="A409" s="326" t="s">
        <v>329</v>
      </c>
      <c r="B409" s="326" t="s">
        <v>1470</v>
      </c>
      <c r="C409" s="326" t="s">
        <v>487</v>
      </c>
      <c r="D409" s="326"/>
      <c r="E409" s="326"/>
      <c r="F409" s="326"/>
      <c r="G409" s="326" t="s">
        <v>184</v>
      </c>
      <c r="H409" s="325">
        <v>375.21</v>
      </c>
      <c r="I409" s="328">
        <v>408.92</v>
      </c>
      <c r="J409" s="327">
        <v>462.66</v>
      </c>
      <c r="K409" s="322">
        <v>470.95</v>
      </c>
      <c r="L409" s="321">
        <v>454.66</v>
      </c>
    </row>
    <row r="410" spans="1:12">
      <c r="A410" s="326" t="s">
        <v>329</v>
      </c>
      <c r="B410" s="326" t="s">
        <v>1470</v>
      </c>
      <c r="C410" s="326" t="s">
        <v>560</v>
      </c>
      <c r="D410" s="326"/>
      <c r="E410" s="326"/>
      <c r="F410" s="326"/>
      <c r="G410" s="326" t="s">
        <v>334</v>
      </c>
      <c r="H410" s="325">
        <v>351.21</v>
      </c>
      <c r="I410" s="328">
        <v>368.56</v>
      </c>
      <c r="J410" s="327">
        <v>414.16</v>
      </c>
      <c r="K410" s="322">
        <v>446.56</v>
      </c>
      <c r="L410" s="321">
        <v>472.73</v>
      </c>
    </row>
    <row r="411" spans="1:12">
      <c r="A411" s="326" t="s">
        <v>329</v>
      </c>
      <c r="B411" s="326" t="s">
        <v>1470</v>
      </c>
      <c r="C411" s="326" t="s">
        <v>487</v>
      </c>
      <c r="D411" s="326"/>
      <c r="E411" s="326"/>
      <c r="F411" s="326"/>
      <c r="G411" s="326" t="s">
        <v>333</v>
      </c>
      <c r="H411" s="325">
        <v>375.21</v>
      </c>
      <c r="I411" s="328">
        <v>408.92</v>
      </c>
      <c r="J411" s="327">
        <v>462.66</v>
      </c>
      <c r="K411" s="322">
        <v>470.95</v>
      </c>
      <c r="L411" s="321">
        <v>454.66</v>
      </c>
    </row>
    <row r="412" spans="1:12">
      <c r="A412" s="326" t="s">
        <v>329</v>
      </c>
      <c r="B412" s="326" t="s">
        <v>1470</v>
      </c>
      <c r="C412" s="326" t="s">
        <v>487</v>
      </c>
      <c r="D412" s="326"/>
      <c r="E412" s="326"/>
      <c r="F412" s="326"/>
      <c r="G412" s="326" t="s">
        <v>332</v>
      </c>
      <c r="H412" s="325">
        <v>375.21</v>
      </c>
      <c r="I412" s="328">
        <v>408.92</v>
      </c>
      <c r="J412" s="327">
        <v>462.66</v>
      </c>
      <c r="K412" s="322">
        <v>470.95</v>
      </c>
      <c r="L412" s="321">
        <v>454.66</v>
      </c>
    </row>
    <row r="413" spans="1:12">
      <c r="A413" s="326" t="s">
        <v>329</v>
      </c>
      <c r="B413" s="326" t="s">
        <v>1470</v>
      </c>
      <c r="C413" s="326" t="s">
        <v>565</v>
      </c>
      <c r="D413" s="326"/>
      <c r="E413" s="326"/>
      <c r="F413" s="326"/>
      <c r="G413" s="326" t="s">
        <v>331</v>
      </c>
      <c r="H413" s="325">
        <v>371.38</v>
      </c>
      <c r="I413" s="328">
        <v>389.89</v>
      </c>
      <c r="J413" s="327">
        <v>404.24</v>
      </c>
      <c r="K413" s="322">
        <v>431.33</v>
      </c>
      <c r="L413" s="321">
        <v>454.78</v>
      </c>
    </row>
    <row r="414" spans="1:12">
      <c r="A414" s="326" t="s">
        <v>329</v>
      </c>
      <c r="B414" s="326" t="s">
        <v>1470</v>
      </c>
      <c r="C414" s="326" t="s">
        <v>487</v>
      </c>
      <c r="D414" s="326"/>
      <c r="E414" s="326"/>
      <c r="F414" s="326"/>
      <c r="G414" s="326" t="s">
        <v>330</v>
      </c>
      <c r="H414" s="325">
        <v>375.21</v>
      </c>
      <c r="I414" s="328">
        <v>408.92</v>
      </c>
      <c r="J414" s="327">
        <v>462.66</v>
      </c>
      <c r="K414" s="322">
        <v>470.95</v>
      </c>
      <c r="L414" s="321">
        <v>454.66</v>
      </c>
    </row>
    <row r="415" spans="1:12">
      <c r="A415" s="326" t="s">
        <v>329</v>
      </c>
      <c r="B415" s="326" t="s">
        <v>1470</v>
      </c>
      <c r="C415" s="326" t="s">
        <v>487</v>
      </c>
      <c r="D415" s="326"/>
      <c r="E415" s="326"/>
      <c r="F415" s="326"/>
      <c r="G415" s="326" t="s">
        <v>328</v>
      </c>
      <c r="H415" s="325">
        <v>375.21</v>
      </c>
      <c r="I415" s="328">
        <v>408.92</v>
      </c>
      <c r="J415" s="327">
        <v>462.66</v>
      </c>
      <c r="K415" s="322">
        <v>470.95</v>
      </c>
      <c r="L415" s="321">
        <v>454.66</v>
      </c>
    </row>
    <row r="416" spans="1:12">
      <c r="A416" s="326" t="s">
        <v>312</v>
      </c>
      <c r="B416" s="326" t="s">
        <v>1469</v>
      </c>
      <c r="C416" s="326" t="s">
        <v>565</v>
      </c>
      <c r="D416" s="326"/>
      <c r="E416" s="326"/>
      <c r="F416" s="326"/>
      <c r="G416" s="326" t="s">
        <v>327</v>
      </c>
      <c r="H416" s="325">
        <v>389.72</v>
      </c>
      <c r="I416" s="324">
        <v>378.85</v>
      </c>
      <c r="J416" s="323">
        <v>385.31</v>
      </c>
      <c r="K416" s="322">
        <v>375.25</v>
      </c>
      <c r="L416" s="321">
        <v>377.63</v>
      </c>
    </row>
    <row r="417" spans="1:12">
      <c r="A417" s="326" t="s">
        <v>312</v>
      </c>
      <c r="B417" s="326" t="s">
        <v>1469</v>
      </c>
      <c r="C417" s="326" t="s">
        <v>477</v>
      </c>
      <c r="D417" s="326"/>
      <c r="E417" s="326"/>
      <c r="F417" s="326"/>
      <c r="G417" s="326" t="s">
        <v>326</v>
      </c>
      <c r="H417" s="325">
        <v>389.72</v>
      </c>
      <c r="I417" s="324">
        <v>367.09</v>
      </c>
      <c r="J417" s="323">
        <v>403.61</v>
      </c>
      <c r="K417" s="322">
        <v>359.25</v>
      </c>
      <c r="L417" s="321">
        <v>376.72</v>
      </c>
    </row>
    <row r="418" spans="1:12">
      <c r="A418" s="326" t="s">
        <v>312</v>
      </c>
      <c r="B418" s="326" t="s">
        <v>1469</v>
      </c>
      <c r="C418" s="326" t="s">
        <v>477</v>
      </c>
      <c r="D418" s="326"/>
      <c r="E418" s="326"/>
      <c r="F418" s="326"/>
      <c r="G418" s="326" t="s">
        <v>325</v>
      </c>
      <c r="H418" s="325">
        <v>389.72</v>
      </c>
      <c r="I418" s="324">
        <v>367.09</v>
      </c>
      <c r="J418" s="323">
        <v>403.61</v>
      </c>
      <c r="K418" s="322">
        <v>359.25</v>
      </c>
      <c r="L418" s="321">
        <v>376.72</v>
      </c>
    </row>
    <row r="419" spans="1:12">
      <c r="A419" s="326" t="s">
        <v>312</v>
      </c>
      <c r="B419" s="326" t="s">
        <v>1469</v>
      </c>
      <c r="C419" s="326" t="s">
        <v>487</v>
      </c>
      <c r="D419" s="326"/>
      <c r="E419" s="326"/>
      <c r="F419" s="326"/>
      <c r="G419" s="326" t="s">
        <v>324</v>
      </c>
      <c r="H419" s="325">
        <v>389.72</v>
      </c>
      <c r="I419" s="324">
        <v>377.94</v>
      </c>
      <c r="J419" s="323">
        <v>430.41</v>
      </c>
      <c r="K419" s="322">
        <v>397.4</v>
      </c>
      <c r="L419" s="321">
        <v>407.55</v>
      </c>
    </row>
    <row r="420" spans="1:12">
      <c r="A420" s="326" t="s">
        <v>312</v>
      </c>
      <c r="B420" s="326" t="s">
        <v>1469</v>
      </c>
      <c r="C420" s="326" t="s">
        <v>560</v>
      </c>
      <c r="D420" s="326"/>
      <c r="E420" s="326"/>
      <c r="F420" s="326"/>
      <c r="G420" s="326" t="s">
        <v>323</v>
      </c>
      <c r="H420" s="325">
        <v>389.72</v>
      </c>
      <c r="I420" s="324">
        <v>353.75</v>
      </c>
      <c r="J420" s="323">
        <v>379.12</v>
      </c>
      <c r="K420" s="322">
        <v>352.15</v>
      </c>
      <c r="L420" s="321">
        <v>358.92</v>
      </c>
    </row>
    <row r="421" spans="1:12">
      <c r="A421" s="326" t="s">
        <v>312</v>
      </c>
      <c r="B421" s="326" t="s">
        <v>1469</v>
      </c>
      <c r="C421" s="326" t="s">
        <v>487</v>
      </c>
      <c r="D421" s="326"/>
      <c r="E421" s="326"/>
      <c r="F421" s="326"/>
      <c r="G421" s="326" t="s">
        <v>322</v>
      </c>
      <c r="H421" s="325">
        <v>389.72</v>
      </c>
      <c r="I421" s="324">
        <v>377.94</v>
      </c>
      <c r="J421" s="323">
        <v>430.41</v>
      </c>
      <c r="K421" s="322">
        <v>397.4</v>
      </c>
      <c r="L421" s="321">
        <v>407.55</v>
      </c>
    </row>
    <row r="422" spans="1:12">
      <c r="A422" s="326" t="s">
        <v>312</v>
      </c>
      <c r="B422" s="326" t="s">
        <v>1469</v>
      </c>
      <c r="C422" s="326" t="s">
        <v>477</v>
      </c>
      <c r="D422" s="326"/>
      <c r="E422" s="326"/>
      <c r="F422" s="326"/>
      <c r="G422" s="326" t="s">
        <v>321</v>
      </c>
      <c r="H422" s="325">
        <v>389.72</v>
      </c>
      <c r="I422" s="324">
        <v>367.09</v>
      </c>
      <c r="J422" s="323">
        <v>403.61</v>
      </c>
      <c r="K422" s="322">
        <v>359.25</v>
      </c>
      <c r="L422" s="321">
        <v>376.72</v>
      </c>
    </row>
    <row r="423" spans="1:12">
      <c r="A423" s="326" t="s">
        <v>312</v>
      </c>
      <c r="B423" s="326" t="s">
        <v>1469</v>
      </c>
      <c r="C423" s="326" t="s">
        <v>477</v>
      </c>
      <c r="D423" s="326"/>
      <c r="E423" s="326"/>
      <c r="F423" s="326"/>
      <c r="G423" s="326" t="s">
        <v>320</v>
      </c>
      <c r="H423" s="325">
        <v>389.72</v>
      </c>
      <c r="I423" s="324">
        <v>367.09</v>
      </c>
      <c r="J423" s="323">
        <v>403.61</v>
      </c>
      <c r="K423" s="322">
        <v>359.25</v>
      </c>
      <c r="L423" s="321">
        <v>376.72</v>
      </c>
    </row>
    <row r="424" spans="1:12">
      <c r="A424" s="326" t="s">
        <v>312</v>
      </c>
      <c r="B424" s="326" t="s">
        <v>1469</v>
      </c>
      <c r="C424" s="326" t="s">
        <v>565</v>
      </c>
      <c r="D424" s="326"/>
      <c r="E424" s="326"/>
      <c r="F424" s="326"/>
      <c r="G424" s="326" t="s">
        <v>319</v>
      </c>
      <c r="H424" s="325">
        <v>389.72</v>
      </c>
      <c r="I424" s="324">
        <v>378.85</v>
      </c>
      <c r="J424" s="323">
        <v>385.31</v>
      </c>
      <c r="K424" s="322">
        <v>375.25</v>
      </c>
      <c r="L424" s="321">
        <v>377.63</v>
      </c>
    </row>
    <row r="425" spans="1:12">
      <c r="A425" s="326" t="s">
        <v>312</v>
      </c>
      <c r="B425" s="326" t="s">
        <v>1469</v>
      </c>
      <c r="C425" s="326" t="s">
        <v>477</v>
      </c>
      <c r="D425" s="326"/>
      <c r="E425" s="326"/>
      <c r="F425" s="326"/>
      <c r="G425" s="326" t="s">
        <v>318</v>
      </c>
      <c r="H425" s="325">
        <v>389.72</v>
      </c>
      <c r="I425" s="324">
        <v>367.09</v>
      </c>
      <c r="J425" s="323">
        <v>403.61</v>
      </c>
      <c r="K425" s="322">
        <v>359.25</v>
      </c>
      <c r="L425" s="321">
        <v>376.72</v>
      </c>
    </row>
    <row r="426" spans="1:12">
      <c r="A426" s="326" t="s">
        <v>312</v>
      </c>
      <c r="B426" s="326" t="s">
        <v>1469</v>
      </c>
      <c r="C426" s="326" t="s">
        <v>560</v>
      </c>
      <c r="D426" s="326"/>
      <c r="E426" s="326"/>
      <c r="F426" s="326"/>
      <c r="G426" s="326" t="s">
        <v>317</v>
      </c>
      <c r="H426" s="325">
        <v>389.72</v>
      </c>
      <c r="I426" s="324">
        <v>353.75</v>
      </c>
      <c r="J426" s="323">
        <v>379.12</v>
      </c>
      <c r="K426" s="322">
        <v>352.15</v>
      </c>
      <c r="L426" s="321">
        <v>358.92</v>
      </c>
    </row>
    <row r="427" spans="1:12">
      <c r="A427" s="326" t="s">
        <v>312</v>
      </c>
      <c r="B427" s="326" t="s">
        <v>1469</v>
      </c>
      <c r="C427" s="326" t="s">
        <v>477</v>
      </c>
      <c r="D427" s="326"/>
      <c r="E427" s="326"/>
      <c r="F427" s="326"/>
      <c r="G427" s="326" t="s">
        <v>316</v>
      </c>
      <c r="H427" s="325">
        <v>389.72</v>
      </c>
      <c r="I427" s="324">
        <v>367.09</v>
      </c>
      <c r="J427" s="323">
        <v>403.61</v>
      </c>
      <c r="K427" s="322">
        <v>359.25</v>
      </c>
      <c r="L427" s="321">
        <v>376.72</v>
      </c>
    </row>
    <row r="428" spans="1:12">
      <c r="A428" s="326" t="s">
        <v>312</v>
      </c>
      <c r="B428" s="326" t="s">
        <v>1469</v>
      </c>
      <c r="C428" s="326" t="s">
        <v>477</v>
      </c>
      <c r="D428" s="326"/>
      <c r="E428" s="326"/>
      <c r="F428" s="326"/>
      <c r="G428" s="326" t="s">
        <v>315</v>
      </c>
      <c r="H428" s="325">
        <v>389.72</v>
      </c>
      <c r="I428" s="324">
        <v>367.09</v>
      </c>
      <c r="J428" s="323">
        <v>403.61</v>
      </c>
      <c r="K428" s="322">
        <v>359.25</v>
      </c>
      <c r="L428" s="321">
        <v>376.72</v>
      </c>
    </row>
    <row r="429" spans="1:12">
      <c r="A429" s="326" t="s">
        <v>312</v>
      </c>
      <c r="B429" s="326" t="s">
        <v>1469</v>
      </c>
      <c r="C429" s="326" t="s">
        <v>477</v>
      </c>
      <c r="D429" s="326"/>
      <c r="E429" s="326"/>
      <c r="F429" s="326"/>
      <c r="G429" s="326" t="s">
        <v>314</v>
      </c>
      <c r="H429" s="325">
        <v>389.72</v>
      </c>
      <c r="I429" s="324">
        <v>367.09</v>
      </c>
      <c r="J429" s="323">
        <v>403.61</v>
      </c>
      <c r="K429" s="322">
        <v>359.25</v>
      </c>
      <c r="L429" s="321">
        <v>376.72</v>
      </c>
    </row>
    <row r="430" spans="1:12">
      <c r="A430" s="326" t="s">
        <v>312</v>
      </c>
      <c r="B430" s="326" t="s">
        <v>1469</v>
      </c>
      <c r="C430" s="326" t="s">
        <v>477</v>
      </c>
      <c r="D430" s="326"/>
      <c r="E430" s="326"/>
      <c r="F430" s="326"/>
      <c r="G430" s="326" t="s">
        <v>313</v>
      </c>
      <c r="H430" s="325">
        <v>389.72</v>
      </c>
      <c r="I430" s="324">
        <v>367.09</v>
      </c>
      <c r="J430" s="323">
        <v>403.61</v>
      </c>
      <c r="K430" s="322">
        <v>359.25</v>
      </c>
      <c r="L430" s="321">
        <v>376.72</v>
      </c>
    </row>
    <row r="431" spans="1:12">
      <c r="A431" s="326" t="s">
        <v>312</v>
      </c>
      <c r="B431" s="326" t="s">
        <v>1469</v>
      </c>
      <c r="C431" s="326" t="s">
        <v>565</v>
      </c>
      <c r="D431" s="326"/>
      <c r="E431" s="326"/>
      <c r="F431" s="326"/>
      <c r="G431" s="326" t="s">
        <v>311</v>
      </c>
      <c r="H431" s="325">
        <v>389.72</v>
      </c>
      <c r="I431" s="324">
        <v>378.85</v>
      </c>
      <c r="J431" s="323">
        <v>385.31</v>
      </c>
      <c r="K431" s="322">
        <v>375.25</v>
      </c>
      <c r="L431" s="321">
        <v>377.63</v>
      </c>
    </row>
    <row r="434" spans="1:10">
      <c r="A434" s="320"/>
      <c r="B434" s="320"/>
      <c r="C434" s="320"/>
      <c r="D434" s="320"/>
      <c r="E434" s="320"/>
      <c r="F434" s="320"/>
      <c r="G434" s="320"/>
      <c r="H434" s="320"/>
      <c r="I434" s="320"/>
      <c r="J434" s="319"/>
    </row>
    <row r="435" spans="1:10">
      <c r="A435" s="480" t="s">
        <v>1468</v>
      </c>
      <c r="B435" s="481"/>
    </row>
    <row r="436" spans="1:10">
      <c r="A436" s="481"/>
      <c r="B436" s="481"/>
    </row>
    <row r="437" spans="1:10" ht="39" customHeight="1">
      <c r="A437" s="481"/>
      <c r="B437" s="481"/>
    </row>
  </sheetData>
  <sheetProtection sheet="1" objects="1" scenarios="1"/>
  <autoFilter ref="A4:H431" xr:uid="{00000000-0009-0000-0000-000000000000}">
    <sortState xmlns:xlrd2="http://schemas.microsoft.com/office/spreadsheetml/2017/richdata2" ref="A13:I431">
      <sortCondition ref="G2:G429"/>
    </sortState>
  </autoFilter>
  <mergeCells count="17">
    <mergeCell ref="A435:B437"/>
    <mergeCell ref="I4:I8"/>
    <mergeCell ref="J4:J8"/>
    <mergeCell ref="K4:K8"/>
    <mergeCell ref="L4:L8"/>
    <mergeCell ref="E37:E59"/>
    <mergeCell ref="F277:F295"/>
    <mergeCell ref="A1:L1"/>
    <mergeCell ref="A2:J2"/>
    <mergeCell ref="A4:A8"/>
    <mergeCell ref="B4:B8"/>
    <mergeCell ref="C4:C8"/>
    <mergeCell ref="D4:D8"/>
    <mergeCell ref="E4:E8"/>
    <mergeCell ref="F4:F8"/>
    <mergeCell ref="G4:G8"/>
    <mergeCell ref="H4:H8"/>
  </mergeCells>
  <conditionalFormatting sqref="C128:F139">
    <cfRule type="duplicateValues" dxfId="9" priority="9"/>
    <cfRule type="duplicateValues" dxfId="8" priority="10"/>
  </conditionalFormatting>
  <conditionalFormatting sqref="G317">
    <cfRule type="duplicateValues" dxfId="7" priority="5"/>
    <cfRule type="duplicateValues" dxfId="6" priority="6"/>
  </conditionalFormatting>
  <conditionalFormatting sqref="G318">
    <cfRule type="duplicateValues" dxfId="5" priority="3"/>
    <cfRule type="duplicateValues" dxfId="4" priority="4"/>
  </conditionalFormatting>
  <conditionalFormatting sqref="G319:G1048576 G4:G316 G2">
    <cfRule type="duplicateValues" dxfId="3" priority="7"/>
    <cfRule type="duplicateValues" dxfId="2" priority="8"/>
  </conditionalFormatting>
  <conditionalFormatting sqref="M236:M254">
    <cfRule type="duplicateValues" dxfId="1" priority="1"/>
    <cfRule type="duplicateValues" dxfId="0" priority="2"/>
  </conditionalFormatting>
  <pageMargins left="0.7" right="0.7" top="0.78740157499999996" bottom="0.78740157499999996" header="0.3" footer="0.3"/>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1"/>
  <sheetViews>
    <sheetView zoomScale="80" zoomScaleNormal="80" workbookViewId="0">
      <pane ySplit="2" topLeftCell="A3" activePane="bottomLeft" state="frozen"/>
      <selection pane="bottomLeft" activeCell="C27" sqref="C27"/>
    </sheetView>
  </sheetViews>
  <sheetFormatPr baseColWidth="10" defaultColWidth="11.453125" defaultRowHeight="14"/>
  <cols>
    <col min="1" max="1" width="11.453125" style="1"/>
    <col min="2" max="2" width="30.81640625" style="1" bestFit="1" customWidth="1"/>
    <col min="3" max="3" width="100.7265625" style="1" customWidth="1"/>
    <col min="4" max="4" width="12.1796875" style="3" bestFit="1" customWidth="1"/>
    <col min="5" max="5" width="11.453125" style="3"/>
    <col min="6" max="6" width="12.7265625" style="182" customWidth="1"/>
    <col min="7" max="16384" width="11.453125" style="1"/>
  </cols>
  <sheetData>
    <row r="1" spans="1:7" ht="16">
      <c r="A1" s="25"/>
      <c r="B1" s="25"/>
      <c r="C1" s="26">
        <v>2026</v>
      </c>
      <c r="D1" s="27"/>
      <c r="E1" s="27"/>
      <c r="F1" s="27"/>
      <c r="G1" s="13"/>
    </row>
    <row r="2" spans="1:7" ht="51.75" customHeight="1" thickBot="1">
      <c r="A2" s="46" t="s">
        <v>94</v>
      </c>
      <c r="B2" s="46" t="s">
        <v>93</v>
      </c>
      <c r="C2" s="47" t="s">
        <v>1399</v>
      </c>
      <c r="D2" s="169" t="s">
        <v>91</v>
      </c>
      <c r="E2" s="169" t="s">
        <v>90</v>
      </c>
      <c r="F2" s="169" t="s">
        <v>1400</v>
      </c>
      <c r="G2" s="13"/>
    </row>
    <row r="3" spans="1:7" ht="15">
      <c r="A3" s="490" t="s">
        <v>769</v>
      </c>
      <c r="B3" s="493" t="s">
        <v>805</v>
      </c>
      <c r="C3" s="48" t="s">
        <v>804</v>
      </c>
      <c r="D3" s="170">
        <v>360.16</v>
      </c>
      <c r="E3" s="170">
        <v>87.2</v>
      </c>
      <c r="F3" s="171">
        <v>447.36</v>
      </c>
      <c r="G3" s="13"/>
    </row>
    <row r="4" spans="1:7" s="6" customFormat="1" ht="15">
      <c r="A4" s="491"/>
      <c r="B4" s="494"/>
      <c r="C4" s="50" t="s">
        <v>803</v>
      </c>
      <c r="D4" s="172">
        <v>333.18</v>
      </c>
      <c r="E4" s="172">
        <v>86.48</v>
      </c>
      <c r="F4" s="173">
        <v>419.66</v>
      </c>
      <c r="G4" s="17"/>
    </row>
    <row r="5" spans="1:7" s="6" customFormat="1" ht="15">
      <c r="A5" s="491"/>
      <c r="B5" s="494"/>
      <c r="C5" s="50" t="s">
        <v>802</v>
      </c>
      <c r="D5" s="172">
        <v>317.63</v>
      </c>
      <c r="E5" s="172">
        <v>86.53</v>
      </c>
      <c r="F5" s="173">
        <v>404.16</v>
      </c>
      <c r="G5" s="17"/>
    </row>
    <row r="6" spans="1:7" ht="15">
      <c r="A6" s="491"/>
      <c r="B6" s="494"/>
      <c r="C6" s="50" t="s">
        <v>801</v>
      </c>
      <c r="D6" s="172">
        <v>313.51</v>
      </c>
      <c r="E6" s="172">
        <v>82.52</v>
      </c>
      <c r="F6" s="173">
        <v>396.03</v>
      </c>
      <c r="G6" s="13"/>
    </row>
    <row r="7" spans="1:7" ht="15">
      <c r="A7" s="491"/>
      <c r="B7" s="494"/>
      <c r="C7" s="50" t="s">
        <v>800</v>
      </c>
      <c r="D7" s="172">
        <v>329.64</v>
      </c>
      <c r="E7" s="172">
        <v>70.47</v>
      </c>
      <c r="F7" s="173">
        <v>400.11</v>
      </c>
      <c r="G7" s="13"/>
    </row>
    <row r="8" spans="1:7" ht="15">
      <c r="A8" s="491"/>
      <c r="B8" s="494"/>
      <c r="C8" s="50" t="s">
        <v>799</v>
      </c>
      <c r="D8" s="172">
        <v>305.42</v>
      </c>
      <c r="E8" s="172">
        <v>66.290000000000006</v>
      </c>
      <c r="F8" s="173">
        <v>371.71</v>
      </c>
      <c r="G8" s="13"/>
    </row>
    <row r="9" spans="1:7" ht="15">
      <c r="A9" s="491"/>
      <c r="B9" s="494"/>
      <c r="C9" s="38" t="s">
        <v>798</v>
      </c>
      <c r="D9" s="172">
        <v>319.95</v>
      </c>
      <c r="E9" s="172">
        <v>73.47</v>
      </c>
      <c r="F9" s="173">
        <v>393.42</v>
      </c>
      <c r="G9" s="13"/>
    </row>
    <row r="10" spans="1:7" s="6" customFormat="1" ht="15">
      <c r="A10" s="491"/>
      <c r="B10" s="494"/>
      <c r="C10" s="50" t="s">
        <v>797</v>
      </c>
      <c r="D10" s="172">
        <v>306.86</v>
      </c>
      <c r="E10" s="172">
        <v>75.58</v>
      </c>
      <c r="F10" s="173">
        <v>382.44</v>
      </c>
      <c r="G10" s="17"/>
    </row>
    <row r="11" spans="1:7" ht="15">
      <c r="A11" s="491"/>
      <c r="B11" s="494"/>
      <c r="C11" s="38" t="s">
        <v>796</v>
      </c>
      <c r="D11" s="172">
        <v>285.64999999999998</v>
      </c>
      <c r="E11" s="172">
        <v>74.59</v>
      </c>
      <c r="F11" s="173">
        <v>360.24</v>
      </c>
      <c r="G11" s="13"/>
    </row>
    <row r="12" spans="1:7" ht="15">
      <c r="A12" s="491"/>
      <c r="B12" s="494"/>
      <c r="C12" s="38" t="s">
        <v>795</v>
      </c>
      <c r="D12" s="172">
        <v>312.61</v>
      </c>
      <c r="E12" s="172">
        <v>68.98</v>
      </c>
      <c r="F12" s="173">
        <v>381.59</v>
      </c>
      <c r="G12" s="13"/>
    </row>
    <row r="13" spans="1:7" ht="15.5" thickBot="1">
      <c r="A13" s="492"/>
      <c r="B13" s="495"/>
      <c r="C13" s="52" t="s">
        <v>794</v>
      </c>
      <c r="D13" s="174">
        <v>306.95</v>
      </c>
      <c r="E13" s="174">
        <v>77.819999999999993</v>
      </c>
      <c r="F13" s="175">
        <v>384.77</v>
      </c>
      <c r="G13" s="13"/>
    </row>
    <row r="14" spans="1:7" ht="15">
      <c r="A14" s="490" t="s">
        <v>769</v>
      </c>
      <c r="B14" s="493" t="s">
        <v>793</v>
      </c>
      <c r="C14" s="176" t="s">
        <v>792</v>
      </c>
      <c r="D14" s="170">
        <v>317.24</v>
      </c>
      <c r="E14" s="170">
        <v>86.05</v>
      </c>
      <c r="F14" s="171">
        <v>403.29</v>
      </c>
      <c r="G14" s="13"/>
    </row>
    <row r="15" spans="1:7" ht="15">
      <c r="A15" s="491"/>
      <c r="B15" s="494"/>
      <c r="C15" s="54" t="s">
        <v>791</v>
      </c>
      <c r="D15" s="172">
        <v>303.51</v>
      </c>
      <c r="E15" s="172">
        <v>82.77</v>
      </c>
      <c r="F15" s="173">
        <v>386.28</v>
      </c>
      <c r="G15" s="13"/>
    </row>
    <row r="16" spans="1:7" ht="15">
      <c r="A16" s="491"/>
      <c r="B16" s="494"/>
      <c r="C16" s="54" t="s">
        <v>790</v>
      </c>
      <c r="D16" s="172">
        <v>320.89</v>
      </c>
      <c r="E16" s="172">
        <v>88.7</v>
      </c>
      <c r="F16" s="173">
        <v>409.59</v>
      </c>
      <c r="G16" s="13"/>
    </row>
    <row r="17" spans="1:7" ht="28.5" customHeight="1">
      <c r="A17" s="491"/>
      <c r="B17" s="494"/>
      <c r="C17" s="54" t="s">
        <v>789</v>
      </c>
      <c r="D17" s="172">
        <v>309.41000000000003</v>
      </c>
      <c r="E17" s="172">
        <v>93.04</v>
      </c>
      <c r="F17" s="173">
        <v>402.45</v>
      </c>
      <c r="G17" s="13"/>
    </row>
    <row r="18" spans="1:7" ht="15">
      <c r="A18" s="491"/>
      <c r="B18" s="494"/>
      <c r="C18" s="54" t="s">
        <v>788</v>
      </c>
      <c r="D18" s="172">
        <v>309.3</v>
      </c>
      <c r="E18" s="172">
        <v>82.01</v>
      </c>
      <c r="F18" s="173">
        <v>391.31</v>
      </c>
      <c r="G18" s="13"/>
    </row>
    <row r="19" spans="1:7" ht="29.5">
      <c r="A19" s="491"/>
      <c r="B19" s="494"/>
      <c r="C19" s="54" t="s">
        <v>787</v>
      </c>
      <c r="D19" s="172">
        <v>301.3</v>
      </c>
      <c r="E19" s="172">
        <v>94.9</v>
      </c>
      <c r="F19" s="173">
        <v>396.2</v>
      </c>
      <c r="G19" s="13"/>
    </row>
    <row r="20" spans="1:7" ht="15">
      <c r="A20" s="491"/>
      <c r="B20" s="494"/>
      <c r="C20" s="54" t="s">
        <v>786</v>
      </c>
      <c r="D20" s="172">
        <v>308.64999999999998</v>
      </c>
      <c r="E20" s="172">
        <v>85.99</v>
      </c>
      <c r="F20" s="173">
        <v>394.64</v>
      </c>
      <c r="G20" s="13"/>
    </row>
    <row r="21" spans="1:7" ht="15">
      <c r="A21" s="491"/>
      <c r="B21" s="494"/>
      <c r="C21" s="54" t="s">
        <v>785</v>
      </c>
      <c r="D21" s="172">
        <v>308.81</v>
      </c>
      <c r="E21" s="172">
        <v>92.73</v>
      </c>
      <c r="F21" s="173">
        <v>401.54</v>
      </c>
      <c r="G21" s="13"/>
    </row>
    <row r="22" spans="1:7" ht="15.5" thickBot="1">
      <c r="A22" s="492"/>
      <c r="B22" s="495"/>
      <c r="C22" s="55" t="s">
        <v>784</v>
      </c>
      <c r="D22" s="174">
        <v>313.02</v>
      </c>
      <c r="E22" s="174">
        <v>79.67</v>
      </c>
      <c r="F22" s="175">
        <v>392.69</v>
      </c>
      <c r="G22" s="13"/>
    </row>
    <row r="23" spans="1:7" ht="15">
      <c r="A23" s="504" t="s">
        <v>769</v>
      </c>
      <c r="B23" s="502" t="s">
        <v>783</v>
      </c>
      <c r="C23" s="424" t="s">
        <v>1531</v>
      </c>
      <c r="D23" s="419">
        <v>334.9</v>
      </c>
      <c r="E23" s="419">
        <v>77.290000000000006</v>
      </c>
      <c r="F23" s="423">
        <v>412.19</v>
      </c>
      <c r="G23" s="13"/>
    </row>
    <row r="24" spans="1:7" ht="30" thickBot="1">
      <c r="A24" s="505"/>
      <c r="B24" s="503"/>
      <c r="C24" s="432" t="s">
        <v>1532</v>
      </c>
      <c r="D24" s="422">
        <v>328.23</v>
      </c>
      <c r="E24" s="422">
        <v>83.61</v>
      </c>
      <c r="F24" s="421">
        <v>411.84</v>
      </c>
      <c r="G24" s="13"/>
    </row>
    <row r="25" spans="1:7" ht="29.5">
      <c r="A25" s="490" t="s">
        <v>769</v>
      </c>
      <c r="B25" s="493" t="s">
        <v>782</v>
      </c>
      <c r="C25" s="56" t="s">
        <v>781</v>
      </c>
      <c r="D25" s="177">
        <v>445.37</v>
      </c>
      <c r="E25" s="177">
        <v>85.83</v>
      </c>
      <c r="F25" s="178">
        <v>531.21</v>
      </c>
      <c r="G25" s="13"/>
    </row>
    <row r="26" spans="1:7" ht="29.5">
      <c r="A26" s="491"/>
      <c r="B26" s="494"/>
      <c r="C26" s="57" t="s">
        <v>780</v>
      </c>
      <c r="D26" s="172">
        <v>382.12</v>
      </c>
      <c r="E26" s="172">
        <v>88.55</v>
      </c>
      <c r="F26" s="173">
        <v>470.67</v>
      </c>
      <c r="G26" s="13"/>
    </row>
    <row r="27" spans="1:7" ht="30" thickBot="1">
      <c r="A27" s="492"/>
      <c r="B27" s="495"/>
      <c r="C27" s="58" t="s">
        <v>779</v>
      </c>
      <c r="D27" s="174">
        <v>371.97</v>
      </c>
      <c r="E27" s="174">
        <v>83.29</v>
      </c>
      <c r="F27" s="175">
        <v>455.26</v>
      </c>
      <c r="G27" s="13"/>
    </row>
    <row r="28" spans="1:7" ht="15.5" thickBot="1">
      <c r="A28" s="59" t="s">
        <v>769</v>
      </c>
      <c r="B28" s="60" t="s">
        <v>778</v>
      </c>
      <c r="C28" s="61"/>
      <c r="D28" s="179">
        <v>405.9</v>
      </c>
      <c r="E28" s="179">
        <v>75.14</v>
      </c>
      <c r="F28" s="180">
        <v>481.04</v>
      </c>
      <c r="G28" s="13"/>
    </row>
    <row r="29" spans="1:7" ht="15.5" thickBot="1">
      <c r="A29" s="59" t="s">
        <v>769</v>
      </c>
      <c r="B29" s="60" t="s">
        <v>777</v>
      </c>
      <c r="C29" s="61"/>
      <c r="D29" s="179">
        <v>305.61</v>
      </c>
      <c r="E29" s="179">
        <v>71.040000000000006</v>
      </c>
      <c r="F29" s="180">
        <v>376.65</v>
      </c>
      <c r="G29" s="13"/>
    </row>
    <row r="30" spans="1:7" ht="15">
      <c r="A30" s="496" t="s">
        <v>769</v>
      </c>
      <c r="B30" s="499" t="s">
        <v>776</v>
      </c>
      <c r="C30" s="63" t="s">
        <v>775</v>
      </c>
      <c r="D30" s="170">
        <v>371.97</v>
      </c>
      <c r="E30" s="170">
        <v>71.02</v>
      </c>
      <c r="F30" s="171">
        <v>442.98</v>
      </c>
      <c r="G30" s="13"/>
    </row>
    <row r="31" spans="1:7" ht="15">
      <c r="A31" s="497"/>
      <c r="B31" s="500"/>
      <c r="C31" s="38" t="s">
        <v>774</v>
      </c>
      <c r="D31" s="172">
        <v>320.48</v>
      </c>
      <c r="E31" s="172">
        <v>75.59</v>
      </c>
      <c r="F31" s="173">
        <v>396.07</v>
      </c>
      <c r="G31" s="13"/>
    </row>
    <row r="32" spans="1:7" ht="15">
      <c r="A32" s="497"/>
      <c r="B32" s="500"/>
      <c r="C32" s="38" t="s">
        <v>773</v>
      </c>
      <c r="D32" s="172">
        <v>315.33</v>
      </c>
      <c r="E32" s="172">
        <v>73.489999999999995</v>
      </c>
      <c r="F32" s="173">
        <v>388.83</v>
      </c>
      <c r="G32" s="13"/>
    </row>
    <row r="33" spans="1:7" ht="14.25" customHeight="1" thickBot="1">
      <c r="A33" s="497"/>
      <c r="B33" s="500"/>
      <c r="C33" s="52" t="s">
        <v>772</v>
      </c>
      <c r="D33" s="172">
        <v>309.77</v>
      </c>
      <c r="E33" s="172">
        <v>78.64</v>
      </c>
      <c r="F33" s="173">
        <v>388.41</v>
      </c>
      <c r="G33" s="13"/>
    </row>
    <row r="34" spans="1:7" ht="15">
      <c r="A34" s="497"/>
      <c r="B34" s="500"/>
      <c r="C34" s="38" t="s">
        <v>771</v>
      </c>
      <c r="D34" s="172">
        <v>312.18</v>
      </c>
      <c r="E34" s="172">
        <v>70.98</v>
      </c>
      <c r="F34" s="173">
        <v>383.16</v>
      </c>
      <c r="G34" s="13"/>
    </row>
    <row r="35" spans="1:7" ht="15.5" thickBot="1">
      <c r="A35" s="498"/>
      <c r="B35" s="501"/>
      <c r="C35" s="52" t="s">
        <v>770</v>
      </c>
      <c r="D35" s="174">
        <v>305.35000000000002</v>
      </c>
      <c r="E35" s="174">
        <v>73.8</v>
      </c>
      <c r="F35" s="175">
        <v>379.15</v>
      </c>
      <c r="G35" s="13"/>
    </row>
    <row r="36" spans="1:7" ht="15">
      <c r="A36" s="490" t="s">
        <v>769</v>
      </c>
      <c r="B36" s="493" t="s">
        <v>768</v>
      </c>
      <c r="C36" s="48" t="s">
        <v>767</v>
      </c>
      <c r="D36" s="170">
        <v>357.25</v>
      </c>
      <c r="E36" s="170">
        <v>78.42</v>
      </c>
      <c r="F36" s="171">
        <v>435.67</v>
      </c>
      <c r="G36" s="13"/>
    </row>
    <row r="37" spans="1:7" ht="15.5" thickBot="1">
      <c r="A37" s="492"/>
      <c r="B37" s="495"/>
      <c r="C37" s="52" t="s">
        <v>766</v>
      </c>
      <c r="D37" s="181">
        <v>337.04</v>
      </c>
      <c r="E37" s="181">
        <v>73.98</v>
      </c>
      <c r="F37" s="175">
        <v>411.02</v>
      </c>
      <c r="G37" s="13"/>
    </row>
    <row r="38" spans="1:7">
      <c r="A38" s="13"/>
      <c r="B38" s="13"/>
      <c r="C38" s="16"/>
      <c r="D38" s="13"/>
      <c r="E38" s="13"/>
      <c r="F38" s="13"/>
      <c r="G38" s="13"/>
    </row>
    <row r="39" spans="1:7">
      <c r="A39" s="13" t="s">
        <v>765</v>
      </c>
      <c r="B39" s="13"/>
      <c r="C39" s="16"/>
      <c r="D39" s="13"/>
      <c r="E39" s="13"/>
      <c r="F39" s="13"/>
      <c r="G39" s="13"/>
    </row>
    <row r="40" spans="1:7">
      <c r="A40" s="13"/>
      <c r="B40" s="13"/>
      <c r="C40" s="15"/>
      <c r="D40" s="14"/>
      <c r="E40" s="14"/>
      <c r="F40" s="14"/>
      <c r="G40" s="13"/>
    </row>
    <row r="41" spans="1:7">
      <c r="B41" s="8"/>
      <c r="C41" s="8"/>
    </row>
  </sheetData>
  <sheetProtection sheet="1" objects="1" scenarios="1"/>
  <mergeCells count="12">
    <mergeCell ref="B23:B24"/>
    <mergeCell ref="A23:A24"/>
    <mergeCell ref="A3:A13"/>
    <mergeCell ref="B3:B13"/>
    <mergeCell ref="A14:A22"/>
    <mergeCell ref="B14:B22"/>
    <mergeCell ref="A25:A27"/>
    <mergeCell ref="B25:B27"/>
    <mergeCell ref="A30:A35"/>
    <mergeCell ref="B30:B35"/>
    <mergeCell ref="A36:A37"/>
    <mergeCell ref="B36:B37"/>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914-5BF0-474E-9AFD-07AB8DE647B2}">
  <dimension ref="A1:F100"/>
  <sheetViews>
    <sheetView topLeftCell="A48" workbookViewId="0">
      <selection activeCell="C54" sqref="C54:D62"/>
    </sheetView>
  </sheetViews>
  <sheetFormatPr baseColWidth="10" defaultColWidth="11.453125" defaultRowHeight="14"/>
  <cols>
    <col min="1" max="1" width="11.453125" style="1"/>
    <col min="2" max="2" width="17.26953125" style="1" bestFit="1" customWidth="1"/>
    <col min="3" max="3" width="43.81640625" style="1" customWidth="1"/>
    <col min="4" max="4" width="12.1796875" style="3" bestFit="1" customWidth="1"/>
    <col min="5" max="5" width="11.453125" style="3"/>
    <col min="6" max="6" width="12.81640625" style="1" customWidth="1"/>
    <col min="7" max="7" width="17.81640625" style="1" bestFit="1" customWidth="1"/>
    <col min="8" max="16384" width="11.453125" style="1"/>
  </cols>
  <sheetData>
    <row r="1" spans="1:6" ht="16">
      <c r="A1" s="25"/>
      <c r="B1" s="25"/>
      <c r="C1" s="26">
        <v>2026</v>
      </c>
      <c r="D1" s="27"/>
      <c r="E1" s="27"/>
      <c r="F1" s="25"/>
    </row>
    <row r="2" spans="1:6" ht="46.5">
      <c r="A2" s="29" t="s">
        <v>94</v>
      </c>
      <c r="B2" s="29" t="s">
        <v>93</v>
      </c>
      <c r="C2" s="30" t="s">
        <v>92</v>
      </c>
      <c r="D2" s="37" t="s">
        <v>91</v>
      </c>
      <c r="E2" s="37" t="s">
        <v>90</v>
      </c>
      <c r="F2" s="39" t="s">
        <v>89</v>
      </c>
    </row>
    <row r="3" spans="1:6" ht="15.5" thickBot="1">
      <c r="A3" s="65" t="s">
        <v>807</v>
      </c>
      <c r="B3" s="65" t="s">
        <v>899</v>
      </c>
      <c r="C3" s="66"/>
      <c r="D3" s="309">
        <v>427.89</v>
      </c>
      <c r="E3" s="310">
        <v>105.15</v>
      </c>
      <c r="F3" s="64">
        <f t="shared" ref="F3:F15" si="0">D3+E3</f>
        <v>533.04</v>
      </c>
    </row>
    <row r="4" spans="1:6" ht="15.5" thickBot="1">
      <c r="A4" s="21" t="s">
        <v>807</v>
      </c>
      <c r="B4" s="311" t="s">
        <v>898</v>
      </c>
      <c r="C4" s="12"/>
      <c r="D4" s="309">
        <v>324.12</v>
      </c>
      <c r="E4" s="310">
        <v>95.92</v>
      </c>
      <c r="F4" s="49">
        <f t="shared" si="0"/>
        <v>420.04</v>
      </c>
    </row>
    <row r="5" spans="1:6" ht="15.5" thickBot="1">
      <c r="A5" s="21" t="s">
        <v>807</v>
      </c>
      <c r="B5" s="21" t="s">
        <v>897</v>
      </c>
      <c r="C5" s="12"/>
      <c r="D5" s="309">
        <v>410.03</v>
      </c>
      <c r="E5" s="310">
        <v>89.53</v>
      </c>
      <c r="F5" s="49">
        <f t="shared" si="0"/>
        <v>499.55999999999995</v>
      </c>
    </row>
    <row r="6" spans="1:6" ht="15.5" thickBot="1">
      <c r="A6" s="21" t="s">
        <v>807</v>
      </c>
      <c r="B6" s="21" t="s">
        <v>894</v>
      </c>
      <c r="C6" s="12"/>
      <c r="D6" s="309"/>
      <c r="E6" s="310"/>
      <c r="F6" s="49"/>
    </row>
    <row r="7" spans="1:6" ht="15.5" thickBot="1">
      <c r="A7" s="21"/>
      <c r="B7" s="21" t="s">
        <v>894</v>
      </c>
      <c r="C7" s="12" t="s">
        <v>896</v>
      </c>
      <c r="D7" s="309">
        <v>413.9</v>
      </c>
      <c r="E7" s="310">
        <v>103.7</v>
      </c>
      <c r="F7" s="49">
        <f t="shared" si="0"/>
        <v>517.6</v>
      </c>
    </row>
    <row r="8" spans="1:6" ht="30" thickBot="1">
      <c r="A8" s="21"/>
      <c r="B8" s="21" t="s">
        <v>894</v>
      </c>
      <c r="C8" s="12" t="s">
        <v>895</v>
      </c>
      <c r="D8" s="309">
        <v>397.67</v>
      </c>
      <c r="E8" s="310">
        <v>93.24</v>
      </c>
      <c r="F8" s="49">
        <f t="shared" si="0"/>
        <v>490.91</v>
      </c>
    </row>
    <row r="9" spans="1:6" ht="15.5" thickBot="1">
      <c r="A9" s="21"/>
      <c r="B9" s="21" t="s">
        <v>894</v>
      </c>
      <c r="C9" s="12" t="s">
        <v>893</v>
      </c>
      <c r="D9" s="309">
        <v>383.3</v>
      </c>
      <c r="E9" s="310">
        <v>102.18</v>
      </c>
      <c r="F9" s="49">
        <f t="shared" si="0"/>
        <v>485.48</v>
      </c>
    </row>
    <row r="10" spans="1:6" ht="15.5" thickBot="1">
      <c r="A10" s="21" t="s">
        <v>807</v>
      </c>
      <c r="B10" s="21" t="s">
        <v>890</v>
      </c>
      <c r="C10" s="12"/>
      <c r="D10" s="309"/>
      <c r="E10" s="310"/>
      <c r="F10" s="49"/>
    </row>
    <row r="11" spans="1:6" ht="30" thickBot="1">
      <c r="A11" s="21"/>
      <c r="B11" s="21" t="s">
        <v>890</v>
      </c>
      <c r="C11" s="12" t="s">
        <v>892</v>
      </c>
      <c r="D11" s="309">
        <v>396.93</v>
      </c>
      <c r="E11" s="310">
        <v>69.180000000000007</v>
      </c>
      <c r="F11" s="49">
        <f t="shared" si="0"/>
        <v>466.11</v>
      </c>
    </row>
    <row r="12" spans="1:6" ht="44.5" thickBot="1">
      <c r="A12" s="21"/>
      <c r="B12" s="21" t="s">
        <v>890</v>
      </c>
      <c r="C12" s="12" t="s">
        <v>891</v>
      </c>
      <c r="D12" s="309">
        <v>390.6</v>
      </c>
      <c r="E12" s="310">
        <v>73.27</v>
      </c>
      <c r="F12" s="49">
        <f t="shared" si="0"/>
        <v>463.87</v>
      </c>
    </row>
    <row r="13" spans="1:6" ht="15.5" thickBot="1">
      <c r="A13" s="21"/>
      <c r="B13" s="21" t="s">
        <v>890</v>
      </c>
      <c r="C13" s="12" t="s">
        <v>889</v>
      </c>
      <c r="D13" s="309">
        <v>423.17</v>
      </c>
      <c r="E13" s="310">
        <v>65.48</v>
      </c>
      <c r="F13" s="49">
        <f t="shared" si="0"/>
        <v>488.65000000000003</v>
      </c>
    </row>
    <row r="14" spans="1:6" ht="15.5" thickBot="1">
      <c r="A14" s="21" t="s">
        <v>807</v>
      </c>
      <c r="B14" s="21" t="s">
        <v>888</v>
      </c>
      <c r="C14" s="12"/>
      <c r="D14" s="309">
        <v>365</v>
      </c>
      <c r="E14" s="310">
        <v>88</v>
      </c>
      <c r="F14" s="49">
        <f t="shared" si="0"/>
        <v>453</v>
      </c>
    </row>
    <row r="15" spans="1:6" ht="15.5" thickBot="1">
      <c r="A15" s="21" t="s">
        <v>807</v>
      </c>
      <c r="B15" s="21" t="s">
        <v>887</v>
      </c>
      <c r="C15" s="12"/>
      <c r="D15" s="309">
        <v>421.11</v>
      </c>
      <c r="E15" s="310">
        <v>97.12</v>
      </c>
      <c r="F15" s="49">
        <f t="shared" si="0"/>
        <v>518.23</v>
      </c>
    </row>
    <row r="16" spans="1:6" ht="15.5" thickBot="1">
      <c r="A16" s="21" t="s">
        <v>807</v>
      </c>
      <c r="B16" s="311" t="s">
        <v>884</v>
      </c>
      <c r="C16" s="12"/>
      <c r="D16" s="309"/>
      <c r="E16" s="310"/>
      <c r="F16" s="49"/>
    </row>
    <row r="17" spans="1:6" ht="15.5" thickBot="1">
      <c r="A17" s="21"/>
      <c r="B17" s="21" t="s">
        <v>884</v>
      </c>
      <c r="C17" s="12" t="s">
        <v>886</v>
      </c>
      <c r="D17" s="309">
        <v>372.92</v>
      </c>
      <c r="E17" s="310">
        <v>95.23</v>
      </c>
      <c r="F17" s="49">
        <f t="shared" ref="F17:F26" si="1">D17+E17</f>
        <v>468.15000000000003</v>
      </c>
    </row>
    <row r="18" spans="1:6" ht="15.5" thickBot="1">
      <c r="A18" s="21"/>
      <c r="B18" s="21" t="s">
        <v>884</v>
      </c>
      <c r="C18" s="12" t="s">
        <v>885</v>
      </c>
      <c r="D18" s="309">
        <v>425.87</v>
      </c>
      <c r="E18" s="310">
        <v>86.98</v>
      </c>
      <c r="F18" s="49">
        <f t="shared" si="1"/>
        <v>512.85</v>
      </c>
    </row>
    <row r="19" spans="1:6" ht="15.5" thickBot="1">
      <c r="A19" s="21"/>
      <c r="B19" s="21" t="s">
        <v>884</v>
      </c>
      <c r="C19" s="12" t="s">
        <v>883</v>
      </c>
      <c r="D19" s="309">
        <v>460.75</v>
      </c>
      <c r="E19" s="310">
        <v>81.02</v>
      </c>
      <c r="F19" s="49">
        <f t="shared" si="1"/>
        <v>541.77</v>
      </c>
    </row>
    <row r="20" spans="1:6" ht="15.5" thickBot="1">
      <c r="A20" s="21" t="s">
        <v>807</v>
      </c>
      <c r="B20" s="311" t="s">
        <v>882</v>
      </c>
      <c r="C20" s="12"/>
      <c r="D20" s="309">
        <v>368.32</v>
      </c>
      <c r="E20" s="310">
        <v>103.35</v>
      </c>
      <c r="F20" s="49">
        <f t="shared" si="1"/>
        <v>471.66999999999996</v>
      </c>
    </row>
    <row r="21" spans="1:6" ht="15.5" thickBot="1">
      <c r="A21" s="21" t="s">
        <v>807</v>
      </c>
      <c r="B21" s="21" t="s">
        <v>881</v>
      </c>
      <c r="C21" s="12"/>
      <c r="D21" s="309">
        <v>378.82</v>
      </c>
      <c r="E21" s="310">
        <v>91.69</v>
      </c>
      <c r="F21" s="49">
        <f t="shared" si="1"/>
        <v>470.51</v>
      </c>
    </row>
    <row r="22" spans="1:6" ht="15.5" thickBot="1">
      <c r="A22" s="21" t="s">
        <v>807</v>
      </c>
      <c r="B22" s="21" t="s">
        <v>880</v>
      </c>
      <c r="C22" s="12"/>
      <c r="D22" s="309">
        <v>374.8</v>
      </c>
      <c r="E22" s="310">
        <v>98.8</v>
      </c>
      <c r="F22" s="49">
        <f t="shared" si="1"/>
        <v>473.6</v>
      </c>
    </row>
    <row r="23" spans="1:6" ht="15.5" thickBot="1">
      <c r="A23" s="21" t="s">
        <v>807</v>
      </c>
      <c r="B23" s="21" t="s">
        <v>879</v>
      </c>
      <c r="C23" s="12"/>
      <c r="D23" s="309">
        <v>362.48</v>
      </c>
      <c r="E23" s="310">
        <v>67.239999999999995</v>
      </c>
      <c r="F23" s="49">
        <f t="shared" si="1"/>
        <v>429.72</v>
      </c>
    </row>
    <row r="24" spans="1:6" ht="15.5" thickBot="1">
      <c r="A24" s="21" t="s">
        <v>807</v>
      </c>
      <c r="B24" s="21" t="s">
        <v>878</v>
      </c>
      <c r="C24" s="12"/>
      <c r="D24" s="309"/>
      <c r="E24" s="310"/>
      <c r="F24" s="49"/>
    </row>
    <row r="25" spans="1:6" ht="15.5" thickBot="1">
      <c r="A25" s="21"/>
      <c r="B25" s="21" t="s">
        <v>878</v>
      </c>
      <c r="C25" s="12" t="s">
        <v>1466</v>
      </c>
      <c r="D25" s="417">
        <v>384.93</v>
      </c>
      <c r="E25" s="418">
        <v>100.4</v>
      </c>
      <c r="F25" s="49">
        <f t="shared" si="1"/>
        <v>485.33000000000004</v>
      </c>
    </row>
    <row r="26" spans="1:6" ht="30" thickBot="1">
      <c r="A26" s="21"/>
      <c r="B26" s="21" t="s">
        <v>878</v>
      </c>
      <c r="C26" s="12" t="s">
        <v>1467</v>
      </c>
      <c r="D26" s="417">
        <v>362.62</v>
      </c>
      <c r="E26" s="418">
        <v>102.71</v>
      </c>
      <c r="F26" s="49">
        <f t="shared" si="1"/>
        <v>465.33</v>
      </c>
    </row>
    <row r="27" spans="1:6" ht="15.5" thickBot="1">
      <c r="A27" s="21" t="s">
        <v>807</v>
      </c>
      <c r="B27" s="21" t="s">
        <v>872</v>
      </c>
      <c r="C27" s="12"/>
      <c r="D27" s="309"/>
      <c r="E27" s="310"/>
      <c r="F27" s="49"/>
    </row>
    <row r="28" spans="1:6" ht="15.5" thickBot="1">
      <c r="A28" s="21"/>
      <c r="B28" s="21" t="s">
        <v>872</v>
      </c>
      <c r="C28" s="12" t="s">
        <v>877</v>
      </c>
      <c r="D28" s="309">
        <v>432.69</v>
      </c>
      <c r="E28" s="310">
        <v>80.760000000000005</v>
      </c>
      <c r="F28" s="49">
        <f t="shared" ref="F28:F35" si="2">D28+E28</f>
        <v>513.45000000000005</v>
      </c>
    </row>
    <row r="29" spans="1:6" ht="15.5" thickBot="1">
      <c r="A29" s="21"/>
      <c r="B29" s="21" t="s">
        <v>872</v>
      </c>
      <c r="C29" s="12" t="s">
        <v>876</v>
      </c>
      <c r="D29" s="309">
        <v>416.62</v>
      </c>
      <c r="E29" s="310">
        <v>76.489999999999995</v>
      </c>
      <c r="F29" s="49">
        <f t="shared" si="2"/>
        <v>493.11</v>
      </c>
    </row>
    <row r="30" spans="1:6" ht="30" thickBot="1">
      <c r="A30" s="21"/>
      <c r="B30" s="21" t="s">
        <v>872</v>
      </c>
      <c r="C30" s="12" t="s">
        <v>875</v>
      </c>
      <c r="D30" s="309">
        <v>355.18</v>
      </c>
      <c r="E30" s="310">
        <v>82.62</v>
      </c>
      <c r="F30" s="49">
        <f t="shared" si="2"/>
        <v>437.8</v>
      </c>
    </row>
    <row r="31" spans="1:6" ht="15.5" thickBot="1">
      <c r="A31" s="21"/>
      <c r="B31" s="21" t="s">
        <v>872</v>
      </c>
      <c r="C31" s="12" t="s">
        <v>874</v>
      </c>
      <c r="D31" s="309">
        <v>355.02</v>
      </c>
      <c r="E31" s="310">
        <v>104.02</v>
      </c>
      <c r="F31" s="49">
        <f t="shared" si="2"/>
        <v>459.03999999999996</v>
      </c>
    </row>
    <row r="32" spans="1:6" ht="15.5" thickBot="1">
      <c r="A32" s="21"/>
      <c r="B32" s="21" t="s">
        <v>872</v>
      </c>
      <c r="C32" s="12" t="s">
        <v>873</v>
      </c>
      <c r="D32" s="309">
        <v>361.91</v>
      </c>
      <c r="E32" s="310">
        <v>102.11</v>
      </c>
      <c r="F32" s="49">
        <f t="shared" si="2"/>
        <v>464.02000000000004</v>
      </c>
    </row>
    <row r="33" spans="1:6" ht="15.5" thickBot="1">
      <c r="A33" s="21"/>
      <c r="B33" s="21" t="s">
        <v>872</v>
      </c>
      <c r="C33" s="12" t="s">
        <v>871</v>
      </c>
      <c r="D33" s="309">
        <v>349.39</v>
      </c>
      <c r="E33" s="310">
        <v>117.04</v>
      </c>
      <c r="F33" s="49">
        <f t="shared" si="2"/>
        <v>466.43</v>
      </c>
    </row>
    <row r="34" spans="1:6" ht="15.5" thickBot="1">
      <c r="A34" s="21" t="s">
        <v>807</v>
      </c>
      <c r="B34" s="21" t="s">
        <v>870</v>
      </c>
      <c r="C34" s="12"/>
      <c r="D34" s="309">
        <v>389.03</v>
      </c>
      <c r="E34" s="310">
        <v>70.77</v>
      </c>
      <c r="F34" s="49">
        <f t="shared" si="2"/>
        <v>459.79999999999995</v>
      </c>
    </row>
    <row r="35" spans="1:6" ht="15.5" thickBot="1">
      <c r="A35" s="21" t="s">
        <v>807</v>
      </c>
      <c r="B35" s="21" t="s">
        <v>869</v>
      </c>
      <c r="C35" s="12"/>
      <c r="D35" s="309">
        <v>364.27</v>
      </c>
      <c r="E35" s="310">
        <v>83.89</v>
      </c>
      <c r="F35" s="49">
        <f t="shared" si="2"/>
        <v>448.15999999999997</v>
      </c>
    </row>
    <row r="36" spans="1:6" ht="15.5" thickBot="1">
      <c r="A36" s="21" t="s">
        <v>807</v>
      </c>
      <c r="B36" s="21" t="s">
        <v>848</v>
      </c>
      <c r="C36" s="12"/>
      <c r="D36" s="309"/>
      <c r="E36" s="310"/>
      <c r="F36" s="49"/>
    </row>
    <row r="37" spans="1:6" ht="15.5" thickBot="1">
      <c r="A37" s="21"/>
      <c r="B37" s="21" t="s">
        <v>848</v>
      </c>
      <c r="C37" s="12" t="s">
        <v>868</v>
      </c>
      <c r="D37" s="312">
        <v>405.09</v>
      </c>
      <c r="E37" s="312">
        <v>79.53</v>
      </c>
      <c r="F37" s="49">
        <f t="shared" ref="F37:F60" si="3">D37+E37</f>
        <v>484.62</v>
      </c>
    </row>
    <row r="38" spans="1:6" ht="15.5" thickBot="1">
      <c r="A38" s="21"/>
      <c r="B38" s="21" t="s">
        <v>848</v>
      </c>
      <c r="C38" s="12" t="s">
        <v>867</v>
      </c>
      <c r="D38" s="312">
        <v>396.2</v>
      </c>
      <c r="E38" s="312">
        <v>87.05</v>
      </c>
      <c r="F38" s="49">
        <f t="shared" si="3"/>
        <v>483.25</v>
      </c>
    </row>
    <row r="39" spans="1:6" ht="15.5" thickBot="1">
      <c r="A39" s="21"/>
      <c r="B39" s="21" t="s">
        <v>848</v>
      </c>
      <c r="C39" s="12" t="s">
        <v>866</v>
      </c>
      <c r="D39" s="312">
        <v>415.79</v>
      </c>
      <c r="E39" s="312">
        <v>87.69</v>
      </c>
      <c r="F39" s="49">
        <f t="shared" si="3"/>
        <v>503.48</v>
      </c>
    </row>
    <row r="40" spans="1:6" ht="15.5" thickBot="1">
      <c r="A40" s="21"/>
      <c r="B40" s="21" t="s">
        <v>848</v>
      </c>
      <c r="C40" s="12" t="s">
        <v>865</v>
      </c>
      <c r="D40" s="312">
        <v>462.4</v>
      </c>
      <c r="E40" s="312">
        <v>87.69</v>
      </c>
      <c r="F40" s="49">
        <f t="shared" si="3"/>
        <v>550.08999999999992</v>
      </c>
    </row>
    <row r="41" spans="1:6" ht="15.5" thickBot="1">
      <c r="A41" s="21"/>
      <c r="B41" s="21" t="s">
        <v>848</v>
      </c>
      <c r="C41" s="12" t="s">
        <v>864</v>
      </c>
      <c r="D41" s="312">
        <v>451.73</v>
      </c>
      <c r="E41" s="312">
        <v>90.72</v>
      </c>
      <c r="F41" s="49">
        <f t="shared" si="3"/>
        <v>542.45000000000005</v>
      </c>
    </row>
    <row r="42" spans="1:6" ht="15.5" thickBot="1">
      <c r="A42" s="21"/>
      <c r="B42" s="21" t="s">
        <v>848</v>
      </c>
      <c r="C42" s="12" t="s">
        <v>863</v>
      </c>
      <c r="D42" s="312">
        <v>457.18</v>
      </c>
      <c r="E42" s="312">
        <v>96.38</v>
      </c>
      <c r="F42" s="49">
        <f t="shared" si="3"/>
        <v>553.55999999999995</v>
      </c>
    </row>
    <row r="43" spans="1:6" ht="15.5" thickBot="1">
      <c r="A43" s="21"/>
      <c r="B43" s="21" t="s">
        <v>848</v>
      </c>
      <c r="C43" s="12" t="s">
        <v>862</v>
      </c>
      <c r="D43" s="312">
        <v>411.45</v>
      </c>
      <c r="E43" s="312">
        <v>94.66</v>
      </c>
      <c r="F43" s="49">
        <f t="shared" si="3"/>
        <v>506.11</v>
      </c>
    </row>
    <row r="44" spans="1:6" ht="15.5" thickBot="1">
      <c r="A44" s="21"/>
      <c r="B44" s="21" t="s">
        <v>848</v>
      </c>
      <c r="C44" s="12" t="s">
        <v>861</v>
      </c>
      <c r="D44" s="312">
        <v>452.29</v>
      </c>
      <c r="E44" s="312">
        <v>90.09</v>
      </c>
      <c r="F44" s="49">
        <f t="shared" si="3"/>
        <v>542.38</v>
      </c>
    </row>
    <row r="45" spans="1:6" ht="15.5" thickBot="1">
      <c r="A45" s="21"/>
      <c r="B45" s="21" t="s">
        <v>848</v>
      </c>
      <c r="C45" s="12" t="s">
        <v>860</v>
      </c>
      <c r="D45" s="312">
        <v>448.32</v>
      </c>
      <c r="E45" s="312">
        <v>88.59</v>
      </c>
      <c r="F45" s="49">
        <f t="shared" si="3"/>
        <v>536.91</v>
      </c>
    </row>
    <row r="46" spans="1:6" ht="15.5" thickBot="1">
      <c r="A46" s="21"/>
      <c r="B46" s="21" t="s">
        <v>848</v>
      </c>
      <c r="C46" s="12" t="s">
        <v>859</v>
      </c>
      <c r="D46" s="312">
        <v>451.57</v>
      </c>
      <c r="E46" s="312">
        <v>84.93</v>
      </c>
      <c r="F46" s="49">
        <f t="shared" si="3"/>
        <v>536.5</v>
      </c>
    </row>
    <row r="47" spans="1:6" ht="15.5" thickBot="1">
      <c r="A47" s="21"/>
      <c r="B47" s="21" t="s">
        <v>848</v>
      </c>
      <c r="C47" s="12" t="s">
        <v>858</v>
      </c>
      <c r="D47" s="312">
        <v>421.97</v>
      </c>
      <c r="E47" s="312">
        <v>85.18</v>
      </c>
      <c r="F47" s="49">
        <f t="shared" si="3"/>
        <v>507.15000000000003</v>
      </c>
    </row>
    <row r="48" spans="1:6" ht="15.5" thickBot="1">
      <c r="A48" s="21"/>
      <c r="B48" s="21" t="s">
        <v>848</v>
      </c>
      <c r="C48" s="12" t="s">
        <v>857</v>
      </c>
      <c r="D48" s="312">
        <v>417.96</v>
      </c>
      <c r="E48" s="312">
        <v>86.89</v>
      </c>
      <c r="F48" s="49">
        <f t="shared" si="3"/>
        <v>504.84999999999997</v>
      </c>
    </row>
    <row r="49" spans="1:6" ht="15.5" thickBot="1">
      <c r="A49" s="21"/>
      <c r="B49" s="21" t="s">
        <v>848</v>
      </c>
      <c r="C49" s="12" t="s">
        <v>856</v>
      </c>
      <c r="D49" s="312">
        <v>394.09</v>
      </c>
      <c r="E49" s="312">
        <v>91.6</v>
      </c>
      <c r="F49" s="49">
        <f t="shared" si="3"/>
        <v>485.68999999999994</v>
      </c>
    </row>
    <row r="50" spans="1:6" ht="15.5" thickBot="1">
      <c r="A50" s="23"/>
      <c r="B50" s="23" t="s">
        <v>848</v>
      </c>
      <c r="C50" s="24" t="s">
        <v>855</v>
      </c>
      <c r="D50" s="312">
        <v>392.32</v>
      </c>
      <c r="E50" s="312">
        <v>83.94</v>
      </c>
      <c r="F50" s="49">
        <f t="shared" si="3"/>
        <v>476.26</v>
      </c>
    </row>
    <row r="51" spans="1:6" ht="15.5" thickBot="1">
      <c r="A51" s="23"/>
      <c r="B51" s="21" t="s">
        <v>848</v>
      </c>
      <c r="C51" s="24" t="s">
        <v>854</v>
      </c>
      <c r="D51" s="312">
        <v>417.87</v>
      </c>
      <c r="E51" s="312">
        <v>83.1</v>
      </c>
      <c r="F51" s="49">
        <f t="shared" si="3"/>
        <v>500.97</v>
      </c>
    </row>
    <row r="52" spans="1:6" ht="15.5" thickBot="1">
      <c r="A52" s="23"/>
      <c r="B52" s="21" t="s">
        <v>848</v>
      </c>
      <c r="C52" s="24" t="s">
        <v>853</v>
      </c>
      <c r="D52" s="312">
        <v>408.57</v>
      </c>
      <c r="E52" s="312">
        <v>83.48</v>
      </c>
      <c r="F52" s="49">
        <f t="shared" si="3"/>
        <v>492.05</v>
      </c>
    </row>
    <row r="53" spans="1:6" ht="15.5" thickBot="1">
      <c r="A53" s="23"/>
      <c r="B53" s="23" t="s">
        <v>848</v>
      </c>
      <c r="C53" s="24" t="s">
        <v>852</v>
      </c>
      <c r="D53" s="312">
        <v>400.65</v>
      </c>
      <c r="E53" s="312">
        <v>82.73</v>
      </c>
      <c r="F53" s="49">
        <f t="shared" si="3"/>
        <v>483.38</v>
      </c>
    </row>
    <row r="54" spans="1:6" ht="15.5" thickBot="1">
      <c r="A54" s="23"/>
      <c r="B54" s="23" t="s">
        <v>848</v>
      </c>
      <c r="C54" s="24" t="s">
        <v>851</v>
      </c>
      <c r="D54" s="312">
        <v>380.84</v>
      </c>
      <c r="E54" s="312">
        <v>87.16</v>
      </c>
      <c r="F54" s="49">
        <f t="shared" si="3"/>
        <v>468</v>
      </c>
    </row>
    <row r="55" spans="1:6" ht="15.5" thickBot="1">
      <c r="A55" s="23"/>
      <c r="B55" s="23" t="s">
        <v>848</v>
      </c>
      <c r="C55" s="24" t="s">
        <v>850</v>
      </c>
      <c r="D55" s="312">
        <v>420.77</v>
      </c>
      <c r="E55" s="312">
        <v>78.59</v>
      </c>
      <c r="F55" s="49">
        <f t="shared" si="3"/>
        <v>499.36</v>
      </c>
    </row>
    <row r="56" spans="1:6" ht="15.5" thickBot="1">
      <c r="A56" s="23"/>
      <c r="B56" s="23" t="s">
        <v>848</v>
      </c>
      <c r="C56" s="24" t="s">
        <v>849</v>
      </c>
      <c r="D56" s="312">
        <v>416.95</v>
      </c>
      <c r="E56" s="312">
        <v>96.35</v>
      </c>
      <c r="F56" s="49">
        <f t="shared" si="3"/>
        <v>513.29999999999995</v>
      </c>
    </row>
    <row r="57" spans="1:6" ht="15.5" thickBot="1">
      <c r="A57" s="23"/>
      <c r="B57" s="23" t="s">
        <v>848</v>
      </c>
      <c r="C57" s="24" t="s">
        <v>847</v>
      </c>
      <c r="D57" s="312">
        <v>420.48</v>
      </c>
      <c r="E57" s="312">
        <v>99.09</v>
      </c>
      <c r="F57" s="49">
        <f t="shared" si="3"/>
        <v>519.57000000000005</v>
      </c>
    </row>
    <row r="58" spans="1:6" ht="15.5" thickBot="1">
      <c r="A58" s="23" t="s">
        <v>807</v>
      </c>
      <c r="B58" s="23" t="s">
        <v>846</v>
      </c>
      <c r="C58" s="24"/>
      <c r="D58" s="313">
        <v>460.76</v>
      </c>
      <c r="E58" s="22">
        <v>74.95</v>
      </c>
      <c r="F58" s="49">
        <f t="shared" si="3"/>
        <v>535.71</v>
      </c>
    </row>
    <row r="59" spans="1:6" ht="15.5" thickBot="1">
      <c r="A59" s="23" t="s">
        <v>807</v>
      </c>
      <c r="B59" s="23" t="s">
        <v>845</v>
      </c>
      <c r="C59" s="24"/>
      <c r="D59" s="22">
        <v>401.62</v>
      </c>
      <c r="E59" s="22">
        <v>80.75</v>
      </c>
      <c r="F59" s="49">
        <f t="shared" si="3"/>
        <v>482.37</v>
      </c>
    </row>
    <row r="60" spans="1:6" ht="15.5" thickBot="1">
      <c r="A60" s="23" t="s">
        <v>807</v>
      </c>
      <c r="B60" s="23" t="s">
        <v>844</v>
      </c>
      <c r="C60" s="24"/>
      <c r="D60" s="22">
        <v>361.27</v>
      </c>
      <c r="E60" s="22">
        <v>103.03</v>
      </c>
      <c r="F60" s="49">
        <f t="shared" si="3"/>
        <v>464.29999999999995</v>
      </c>
    </row>
    <row r="61" spans="1:6" ht="15.5" thickBot="1">
      <c r="A61" s="23" t="s">
        <v>807</v>
      </c>
      <c r="B61" s="23" t="s">
        <v>842</v>
      </c>
      <c r="C61" s="24"/>
      <c r="D61" s="22"/>
      <c r="E61" s="22"/>
      <c r="F61" s="49"/>
    </row>
    <row r="62" spans="1:6" ht="15.5" thickBot="1">
      <c r="A62" s="23"/>
      <c r="B62" s="23" t="s">
        <v>842</v>
      </c>
      <c r="C62" s="24" t="s">
        <v>843</v>
      </c>
      <c r="D62" s="22">
        <f>297.35+72.89</f>
        <v>370.24</v>
      </c>
      <c r="E62" s="22">
        <v>80.97</v>
      </c>
      <c r="F62" s="49">
        <f t="shared" ref="F62:F69" si="4">D62+E62</f>
        <v>451.21000000000004</v>
      </c>
    </row>
    <row r="63" spans="1:6" ht="15.5" thickBot="1">
      <c r="A63" s="23"/>
      <c r="B63" s="23" t="s">
        <v>842</v>
      </c>
      <c r="C63" s="24" t="s">
        <v>841</v>
      </c>
      <c r="D63" s="22">
        <f>317.18+86.33</f>
        <v>403.51</v>
      </c>
      <c r="E63" s="22">
        <v>96.06</v>
      </c>
      <c r="F63" s="49">
        <f t="shared" si="4"/>
        <v>499.57</v>
      </c>
    </row>
    <row r="64" spans="1:6" ht="15.5" thickBot="1">
      <c r="A64" s="23" t="s">
        <v>807</v>
      </c>
      <c r="B64" s="314" t="s">
        <v>840</v>
      </c>
      <c r="C64" s="24"/>
      <c r="D64" s="22">
        <v>322.97000000000003</v>
      </c>
      <c r="E64" s="22">
        <v>102.78</v>
      </c>
      <c r="F64" s="49">
        <f t="shared" si="4"/>
        <v>425.75</v>
      </c>
    </row>
    <row r="65" spans="1:6" ht="15.5" thickBot="1">
      <c r="A65" s="23" t="s">
        <v>807</v>
      </c>
      <c r="B65" s="314" t="s">
        <v>839</v>
      </c>
      <c r="C65" s="24"/>
      <c r="D65" s="22">
        <v>345.21</v>
      </c>
      <c r="E65" s="22">
        <v>79.63</v>
      </c>
      <c r="F65" s="49">
        <f t="shared" si="4"/>
        <v>424.84</v>
      </c>
    </row>
    <row r="66" spans="1:6" ht="15.5" thickBot="1">
      <c r="A66" s="23" t="s">
        <v>807</v>
      </c>
      <c r="B66" s="23" t="s">
        <v>838</v>
      </c>
      <c r="C66" s="24"/>
      <c r="D66" s="22">
        <v>304.87</v>
      </c>
      <c r="E66" s="22">
        <v>80.66</v>
      </c>
      <c r="F66" s="49">
        <f t="shared" si="4"/>
        <v>385.53</v>
      </c>
    </row>
    <row r="67" spans="1:6" ht="15.5" thickBot="1">
      <c r="A67" s="23" t="s">
        <v>807</v>
      </c>
      <c r="B67" s="23" t="s">
        <v>836</v>
      </c>
      <c r="C67" s="24"/>
      <c r="D67" s="22"/>
      <c r="E67" s="22"/>
      <c r="F67" s="49"/>
    </row>
    <row r="68" spans="1:6" ht="15.5" thickBot="1">
      <c r="A68" s="23"/>
      <c r="B68" s="23" t="s">
        <v>836</v>
      </c>
      <c r="C68" s="24" t="s">
        <v>837</v>
      </c>
      <c r="D68" s="315">
        <v>478.62</v>
      </c>
      <c r="E68" s="316">
        <v>84.64</v>
      </c>
      <c r="F68" s="317">
        <f>D68+E68</f>
        <v>563.26</v>
      </c>
    </row>
    <row r="69" spans="1:6" ht="15.5" thickBot="1">
      <c r="A69" s="23"/>
      <c r="B69" s="23" t="s">
        <v>836</v>
      </c>
      <c r="C69" s="24" t="s">
        <v>835</v>
      </c>
      <c r="D69" s="22">
        <v>439.58</v>
      </c>
      <c r="E69" s="22">
        <v>79.06</v>
      </c>
      <c r="F69" s="49">
        <f t="shared" si="4"/>
        <v>518.64</v>
      </c>
    </row>
    <row r="70" spans="1:6" ht="15.5" thickBot="1">
      <c r="A70" s="456" t="s">
        <v>807</v>
      </c>
      <c r="B70" s="456" t="s">
        <v>832</v>
      </c>
      <c r="C70" s="457"/>
      <c r="D70" s="458"/>
      <c r="E70" s="458"/>
      <c r="F70" s="459"/>
    </row>
    <row r="71" spans="1:6" ht="30" thickBot="1">
      <c r="A71" s="456"/>
      <c r="B71" s="456" t="s">
        <v>832</v>
      </c>
      <c r="C71" s="457" t="s">
        <v>834</v>
      </c>
      <c r="D71" s="458">
        <v>385.31</v>
      </c>
      <c r="E71" s="458">
        <v>93.12</v>
      </c>
      <c r="F71" s="460">
        <f t="shared" ref="F71:F73" si="5">D71+E71</f>
        <v>478.43</v>
      </c>
    </row>
    <row r="72" spans="1:6" ht="30" thickBot="1">
      <c r="A72" s="456"/>
      <c r="B72" s="456" t="s">
        <v>832</v>
      </c>
      <c r="C72" s="457" t="s">
        <v>833</v>
      </c>
      <c r="D72" s="458">
        <v>412.18</v>
      </c>
      <c r="E72" s="458">
        <v>84.74</v>
      </c>
      <c r="F72" s="460">
        <f>D72+E72</f>
        <v>496.92</v>
      </c>
    </row>
    <row r="73" spans="1:6" ht="44.5" thickBot="1">
      <c r="A73" s="456"/>
      <c r="B73" s="456" t="s">
        <v>832</v>
      </c>
      <c r="C73" s="457" t="s">
        <v>831</v>
      </c>
      <c r="D73" s="458">
        <v>382.11</v>
      </c>
      <c r="E73" s="458">
        <v>89.99</v>
      </c>
      <c r="F73" s="460">
        <f t="shared" si="5"/>
        <v>472.1</v>
      </c>
    </row>
    <row r="74" spans="1:6" ht="15.5" thickBot="1">
      <c r="A74" s="23" t="s">
        <v>807</v>
      </c>
      <c r="B74" s="23" t="s">
        <v>830</v>
      </c>
      <c r="C74" s="24"/>
      <c r="D74" s="22">
        <f>269.36+95.81</f>
        <v>365.17</v>
      </c>
      <c r="E74" s="22">
        <v>91.11</v>
      </c>
      <c r="F74" s="49">
        <f t="shared" ref="F74:F78" si="6">D74+E74</f>
        <v>456.28000000000003</v>
      </c>
    </row>
    <row r="75" spans="1:6" ht="15.5" thickBot="1">
      <c r="A75" s="23" t="s">
        <v>807</v>
      </c>
      <c r="B75" s="23" t="s">
        <v>829</v>
      </c>
      <c r="C75" s="24"/>
      <c r="D75" s="22">
        <v>424</v>
      </c>
      <c r="E75" s="22">
        <v>89</v>
      </c>
      <c r="F75" s="49">
        <f t="shared" si="6"/>
        <v>513</v>
      </c>
    </row>
    <row r="76" spans="1:6" ht="15.5" thickBot="1">
      <c r="A76" s="23" t="s">
        <v>807</v>
      </c>
      <c r="B76" s="314" t="s">
        <v>828</v>
      </c>
      <c r="C76" s="24"/>
      <c r="D76" s="22">
        <v>458.21</v>
      </c>
      <c r="E76" s="22">
        <v>88.61</v>
      </c>
      <c r="F76" s="49">
        <f t="shared" si="6"/>
        <v>546.81999999999994</v>
      </c>
    </row>
    <row r="77" spans="1:6" ht="15.5" thickBot="1">
      <c r="A77" s="23" t="s">
        <v>807</v>
      </c>
      <c r="B77" s="23" t="s">
        <v>827</v>
      </c>
      <c r="C77" s="24"/>
      <c r="D77" s="22">
        <v>397.29</v>
      </c>
      <c r="E77" s="22">
        <v>81.92</v>
      </c>
      <c r="F77" s="49">
        <f t="shared" si="6"/>
        <v>479.21000000000004</v>
      </c>
    </row>
    <row r="78" spans="1:6" ht="15.5" thickBot="1">
      <c r="A78" s="23" t="s">
        <v>807</v>
      </c>
      <c r="B78" s="23" t="s">
        <v>826</v>
      </c>
      <c r="C78" s="24"/>
      <c r="D78" s="22">
        <v>444.69</v>
      </c>
      <c r="E78" s="22">
        <v>101.81</v>
      </c>
      <c r="F78" s="49">
        <f t="shared" si="6"/>
        <v>546.5</v>
      </c>
    </row>
    <row r="79" spans="1:6" ht="15.5" thickBot="1">
      <c r="A79" s="23" t="s">
        <v>807</v>
      </c>
      <c r="B79" s="314" t="s">
        <v>823</v>
      </c>
      <c r="C79" s="24"/>
      <c r="D79" s="22"/>
      <c r="E79" s="22"/>
      <c r="F79" s="49"/>
    </row>
    <row r="80" spans="1:6" ht="15.5" thickBot="1">
      <c r="A80" s="23"/>
      <c r="B80" s="23" t="s">
        <v>823</v>
      </c>
      <c r="C80" s="24" t="s">
        <v>825</v>
      </c>
      <c r="D80" s="22">
        <v>372.1</v>
      </c>
      <c r="E80" s="22">
        <v>84.63</v>
      </c>
      <c r="F80" s="49">
        <f t="shared" ref="F80:F88" si="7">D80+E80</f>
        <v>456.73</v>
      </c>
    </row>
    <row r="81" spans="1:6" ht="15.5" thickBot="1">
      <c r="A81" s="23"/>
      <c r="B81" s="23" t="s">
        <v>823</v>
      </c>
      <c r="C81" s="24" t="s">
        <v>824</v>
      </c>
      <c r="D81" s="22">
        <v>415.27</v>
      </c>
      <c r="E81" s="22">
        <v>71.34</v>
      </c>
      <c r="F81" s="49">
        <f t="shared" si="7"/>
        <v>486.61</v>
      </c>
    </row>
    <row r="82" spans="1:6" ht="15.5" thickBot="1">
      <c r="A82" s="23"/>
      <c r="B82" s="314" t="s">
        <v>823</v>
      </c>
      <c r="C82" s="24" t="s">
        <v>822</v>
      </c>
      <c r="D82" s="22">
        <v>388.55</v>
      </c>
      <c r="E82" s="22">
        <v>71.150000000000006</v>
      </c>
      <c r="F82" s="49">
        <f t="shared" si="7"/>
        <v>459.70000000000005</v>
      </c>
    </row>
    <row r="83" spans="1:6" ht="15.5" thickBot="1">
      <c r="A83" s="23" t="s">
        <v>807</v>
      </c>
      <c r="B83" s="23" t="s">
        <v>821</v>
      </c>
      <c r="C83" s="24"/>
      <c r="D83" s="22">
        <v>380.29</v>
      </c>
      <c r="E83" s="22">
        <v>79.91</v>
      </c>
      <c r="F83" s="49">
        <f t="shared" si="7"/>
        <v>460.20000000000005</v>
      </c>
    </row>
    <row r="84" spans="1:6" ht="15.5" thickBot="1">
      <c r="A84" s="23" t="s">
        <v>807</v>
      </c>
      <c r="B84" s="314" t="s">
        <v>820</v>
      </c>
      <c r="C84" s="24"/>
      <c r="D84" s="22">
        <v>423</v>
      </c>
      <c r="E84" s="22">
        <v>90.95</v>
      </c>
      <c r="F84" s="49">
        <f t="shared" si="7"/>
        <v>513.95000000000005</v>
      </c>
    </row>
    <row r="85" spans="1:6" ht="15.5" thickBot="1">
      <c r="A85" s="23" t="s">
        <v>807</v>
      </c>
      <c r="B85" s="23" t="s">
        <v>819</v>
      </c>
      <c r="C85" s="24"/>
      <c r="D85" s="22">
        <v>392.85</v>
      </c>
      <c r="E85" s="22">
        <v>79.13</v>
      </c>
      <c r="F85" s="49">
        <f t="shared" si="7"/>
        <v>471.98</v>
      </c>
    </row>
    <row r="86" spans="1:6" ht="15.5" thickBot="1">
      <c r="A86" s="23" t="s">
        <v>807</v>
      </c>
      <c r="B86" s="23" t="s">
        <v>818</v>
      </c>
      <c r="C86" s="24"/>
      <c r="D86" s="22">
        <v>351.23</v>
      </c>
      <c r="E86" s="22">
        <v>76.63</v>
      </c>
      <c r="F86" s="49">
        <f t="shared" si="7"/>
        <v>427.86</v>
      </c>
    </row>
    <row r="87" spans="1:6" ht="15.5" thickBot="1">
      <c r="A87" s="23" t="s">
        <v>807</v>
      </c>
      <c r="B87" s="23" t="s">
        <v>817</v>
      </c>
      <c r="C87" s="24"/>
      <c r="D87" s="22">
        <v>390.91</v>
      </c>
      <c r="E87" s="22">
        <v>73.94</v>
      </c>
      <c r="F87" s="49">
        <f t="shared" si="7"/>
        <v>464.85</v>
      </c>
    </row>
    <row r="88" spans="1:6" ht="15.5" thickBot="1">
      <c r="A88" s="23" t="s">
        <v>807</v>
      </c>
      <c r="B88" s="314" t="s">
        <v>816</v>
      </c>
      <c r="C88" s="24"/>
      <c r="D88" s="22">
        <v>416.03</v>
      </c>
      <c r="E88" s="22">
        <v>90.13</v>
      </c>
      <c r="F88" s="49">
        <f t="shared" si="7"/>
        <v>506.15999999999997</v>
      </c>
    </row>
    <row r="89" spans="1:6" ht="15.5" thickBot="1">
      <c r="A89" s="23" t="s">
        <v>807</v>
      </c>
      <c r="B89" s="314" t="s">
        <v>814</v>
      </c>
      <c r="C89" s="24"/>
      <c r="D89" s="22"/>
      <c r="E89" s="22"/>
      <c r="F89" s="49"/>
    </row>
    <row r="90" spans="1:6" ht="30" thickBot="1">
      <c r="A90" s="23"/>
      <c r="B90" s="23" t="s">
        <v>814</v>
      </c>
      <c r="C90" s="24" t="s">
        <v>815</v>
      </c>
      <c r="D90" s="22">
        <v>405.39</v>
      </c>
      <c r="E90" s="22">
        <v>77.19</v>
      </c>
      <c r="F90" s="49">
        <f t="shared" ref="F90:F97" si="8">D90+E90</f>
        <v>482.58</v>
      </c>
    </row>
    <row r="91" spans="1:6" ht="117" thickBot="1">
      <c r="A91" s="23"/>
      <c r="B91" s="23" t="s">
        <v>814</v>
      </c>
      <c r="C91" s="24" t="s">
        <v>813</v>
      </c>
      <c r="D91" s="22">
        <v>378.32</v>
      </c>
      <c r="E91" s="22">
        <v>77.36</v>
      </c>
      <c r="F91" s="49">
        <f t="shared" si="8"/>
        <v>455.68</v>
      </c>
    </row>
    <row r="92" spans="1:6" ht="15.5" thickBot="1">
      <c r="A92" s="23" t="s">
        <v>807</v>
      </c>
      <c r="B92" s="23" t="s">
        <v>812</v>
      </c>
      <c r="C92" s="24"/>
      <c r="D92" s="22">
        <v>395.85</v>
      </c>
      <c r="E92" s="22">
        <v>78.81</v>
      </c>
      <c r="F92" s="49">
        <f t="shared" si="8"/>
        <v>474.66</v>
      </c>
    </row>
    <row r="93" spans="1:6" ht="15.5" thickBot="1">
      <c r="A93" s="23" t="s">
        <v>807</v>
      </c>
      <c r="B93" s="314" t="s">
        <v>811</v>
      </c>
      <c r="C93" s="24"/>
      <c r="D93" s="22">
        <v>356.93</v>
      </c>
      <c r="E93" s="22">
        <v>77.22</v>
      </c>
      <c r="F93" s="49">
        <f t="shared" si="8"/>
        <v>434.15</v>
      </c>
    </row>
    <row r="94" spans="1:6" ht="15.5" thickBot="1">
      <c r="A94" s="23" t="s">
        <v>807</v>
      </c>
      <c r="B94" s="23" t="s">
        <v>810</v>
      </c>
      <c r="C94" s="24"/>
      <c r="D94" s="22">
        <v>348.19</v>
      </c>
      <c r="E94" s="22">
        <v>114.98</v>
      </c>
      <c r="F94" s="49">
        <f t="shared" si="8"/>
        <v>463.17</v>
      </c>
    </row>
    <row r="95" spans="1:6" ht="15.5" thickBot="1">
      <c r="A95" s="23" t="s">
        <v>807</v>
      </c>
      <c r="B95" s="23" t="s">
        <v>809</v>
      </c>
      <c r="C95" s="24"/>
      <c r="D95" s="22">
        <v>387.3</v>
      </c>
      <c r="E95" s="22">
        <v>85.35</v>
      </c>
      <c r="F95" s="49">
        <f t="shared" si="8"/>
        <v>472.65</v>
      </c>
    </row>
    <row r="96" spans="1:6" ht="15.5" thickBot="1">
      <c r="A96" s="23" t="s">
        <v>807</v>
      </c>
      <c r="B96" s="314" t="s">
        <v>808</v>
      </c>
      <c r="C96" s="24"/>
      <c r="D96" s="22">
        <v>391.18</v>
      </c>
      <c r="E96" s="22">
        <v>93.95</v>
      </c>
      <c r="F96" s="49">
        <f t="shared" si="8"/>
        <v>485.13</v>
      </c>
    </row>
    <row r="97" spans="1:6" ht="15">
      <c r="A97" s="23" t="s">
        <v>807</v>
      </c>
      <c r="B97" s="23" t="s">
        <v>806</v>
      </c>
      <c r="C97" s="24"/>
      <c r="D97" s="22">
        <v>427.5</v>
      </c>
      <c r="E97" s="22">
        <v>71.040000000000006</v>
      </c>
      <c r="F97" s="49">
        <f t="shared" si="8"/>
        <v>498.54</v>
      </c>
    </row>
    <row r="98" spans="1:6">
      <c r="C98" s="7"/>
    </row>
    <row r="99" spans="1:6" s="13" customFormat="1" ht="12">
      <c r="B99" s="13" t="s">
        <v>1</v>
      </c>
      <c r="D99" s="14"/>
      <c r="E99" s="14"/>
    </row>
    <row r="100" spans="1:6" s="13" customFormat="1" ht="12">
      <c r="B100" s="13" t="s">
        <v>0</v>
      </c>
      <c r="D100" s="14"/>
      <c r="E100" s="14"/>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BW</vt:lpstr>
      <vt:lpstr>BY</vt:lpstr>
      <vt:lpstr>BE</vt:lpstr>
      <vt:lpstr>BB</vt:lpstr>
      <vt:lpstr>HH</vt:lpstr>
      <vt:lpstr>HB</vt:lpstr>
      <vt:lpstr>HE</vt:lpstr>
      <vt:lpstr>MV</vt:lpstr>
      <vt:lpstr>NI</vt:lpstr>
      <vt:lpstr>NRW</vt:lpstr>
      <vt:lpstr>SL</vt:lpstr>
      <vt:lpstr>RP</vt:lpstr>
      <vt:lpstr>SN</vt:lpstr>
      <vt:lpstr>ST</vt:lpstr>
      <vt:lpstr>SH</vt:lpstr>
      <vt:lpstr>TH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Dietlind (SOZIALES)</dc:creator>
  <cp:lastModifiedBy>Baumelt, Selina</cp:lastModifiedBy>
  <dcterms:created xsi:type="dcterms:W3CDTF">2025-09-04T10:34:14Z</dcterms:created>
  <dcterms:modified xsi:type="dcterms:W3CDTF">2026-03-23T09:31:52Z</dcterms:modified>
</cp:coreProperties>
</file>